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484ff96d424ecd/Área de Trabalho/Nova pasta/Fotos cmdi/"/>
    </mc:Choice>
  </mc:AlternateContent>
  <xr:revisionPtr revIDLastSave="0" documentId="14_{6F18643E-338D-4CF7-9CDB-D7CA1A6B9A50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_FilterDatabase" localSheetId="0" hidden="1">Plan1!$A$11:$H$111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G25" i="1"/>
  <c r="G22" i="1"/>
  <c r="G26" i="1"/>
  <c r="G27" i="1"/>
  <c r="G28" i="1"/>
  <c r="G23" i="1"/>
  <c r="G24" i="1"/>
  <c r="C91" i="1" l="1"/>
  <c r="G98" i="1" l="1"/>
  <c r="G109" i="1" l="1"/>
  <c r="G108" i="1"/>
  <c r="G104" i="1"/>
  <c r="G91" i="1"/>
  <c r="G84" i="1"/>
  <c r="G78" i="1"/>
  <c r="G70" i="1"/>
  <c r="G61" i="1"/>
  <c r="G63" i="1"/>
  <c r="G60" i="1"/>
  <c r="G46" i="1"/>
  <c r="G18" i="1"/>
  <c r="G45" i="1"/>
  <c r="G43" i="1"/>
  <c r="G44" i="1"/>
  <c r="G48" i="1"/>
  <c r="G47" i="1"/>
  <c r="G42" i="1"/>
  <c r="G32" i="1" l="1"/>
  <c r="G29" i="1"/>
  <c r="G30" i="1"/>
  <c r="G31" i="1"/>
  <c r="G106" i="1"/>
  <c r="G101" i="1"/>
  <c r="G103" i="1"/>
  <c r="G102" i="1"/>
  <c r="G100" i="1"/>
  <c r="G95" i="1"/>
  <c r="G97" i="1"/>
  <c r="G92" i="1"/>
  <c r="G93" i="1"/>
  <c r="G96" i="1"/>
  <c r="G94" i="1"/>
  <c r="G89" i="1"/>
  <c r="G88" i="1"/>
  <c r="G87" i="1"/>
  <c r="G90" i="1"/>
  <c r="G80" i="1"/>
  <c r="G81" i="1"/>
  <c r="G79" i="1"/>
  <c r="G85" i="1"/>
  <c r="G83" i="1"/>
  <c r="G82" i="1"/>
  <c r="G86" i="1"/>
  <c r="G69" i="1"/>
  <c r="G71" i="1"/>
  <c r="G74" i="1"/>
  <c r="G72" i="1"/>
  <c r="G73" i="1"/>
  <c r="G62" i="1"/>
  <c r="G59" i="1"/>
  <c r="G56" i="1"/>
  <c r="G57" i="1"/>
  <c r="G58" i="1"/>
  <c r="G55" i="1"/>
  <c r="G54" i="1"/>
  <c r="G51" i="1"/>
  <c r="G50" i="1"/>
  <c r="G52" i="1"/>
  <c r="G49" i="1"/>
  <c r="G53" i="1"/>
  <c r="G37" i="1"/>
  <c r="G38" i="1"/>
  <c r="G39" i="1"/>
  <c r="G36" i="1"/>
  <c r="G41" i="1"/>
  <c r="G33" i="1"/>
  <c r="G35" i="1"/>
  <c r="G34" i="1"/>
  <c r="G40" i="1"/>
  <c r="G17" i="1"/>
  <c r="G16" i="1"/>
  <c r="G14" i="1"/>
  <c r="G19" i="1"/>
  <c r="G20" i="1"/>
  <c r="G111" i="1"/>
  <c r="G107" i="1"/>
  <c r="G110" i="1"/>
  <c r="G77" i="1" l="1"/>
  <c r="G75" i="1"/>
  <c r="G76" i="1"/>
  <c r="G12" i="1" l="1"/>
  <c r="G15" i="1"/>
  <c r="B107" i="1"/>
  <c r="B106" i="1"/>
  <c r="B100" i="1"/>
  <c r="B99" i="1"/>
  <c r="B92" i="1"/>
  <c r="B87" i="1"/>
  <c r="B79" i="1"/>
  <c r="G13" i="1"/>
  <c r="B75" i="1"/>
  <c r="B69" i="1"/>
  <c r="B64" i="1"/>
  <c r="B61" i="1"/>
  <c r="B56" i="1"/>
  <c r="B54" i="1"/>
  <c r="B42" i="1"/>
</calcChain>
</file>

<file path=xl/sharedStrings.xml><?xml version="1.0" encoding="utf-8"?>
<sst xmlns="http://schemas.openxmlformats.org/spreadsheetml/2006/main" count="240" uniqueCount="122">
  <si>
    <t>DISCIPLINA</t>
  </si>
  <si>
    <t>PROFESSOR</t>
  </si>
  <si>
    <t>CANDIDATO</t>
  </si>
  <si>
    <t>AVALIAÇÃO ESCRITA</t>
  </si>
  <si>
    <t>MEDIA FINAL</t>
  </si>
  <si>
    <t>Acionamentos Industriais</t>
  </si>
  <si>
    <t>DANIEL ROMILDO FRAGATA SOUTO</t>
  </si>
  <si>
    <t>YTALO RIBEIRO DA SILVA PEDROSO</t>
  </si>
  <si>
    <t>CLARA VITÓRIA FERRERIA PASCARELI</t>
  </si>
  <si>
    <t>GABRIEL FELIPE BATISTA</t>
  </si>
  <si>
    <t>DIONES DE CARVALHO VASCONCELOS</t>
  </si>
  <si>
    <t>IGOR RAFAEL DA SILVA PEREIRA</t>
  </si>
  <si>
    <t>RAFAEL REINALDO DA SILVA</t>
  </si>
  <si>
    <t xml:space="preserve">Álgebra Linear </t>
  </si>
  <si>
    <t>Isaac Benjamim Benchimol</t>
  </si>
  <si>
    <t>NOTA DA DISCIPLINA</t>
  </si>
  <si>
    <t>COEFICIENTE</t>
  </si>
  <si>
    <t>CAIO RODRIGUES PINTO</t>
  </si>
  <si>
    <t>MARCOS PAULO DE SOUZA GUIMARÃES</t>
  </si>
  <si>
    <t>GUILHERME COSTA M. SOUZA SAMPAIO</t>
  </si>
  <si>
    <t>FELIPE DA SILVA TEIXEIRA</t>
  </si>
  <si>
    <t>REBECA PINHEIRO SAMPAIO</t>
  </si>
  <si>
    <t>CRISTIANO DA SILVA DE BRITO</t>
  </si>
  <si>
    <t>Algoritmos e Programação</t>
  </si>
  <si>
    <t>LUCAS DE SOUZA SANTOS</t>
  </si>
  <si>
    <t>DAVI ALVES DE SOUSA</t>
  </si>
  <si>
    <t>SARA KETHELLEN C. DE ALMEIDA</t>
  </si>
  <si>
    <t>MARCUS VINICIUS DO N. HAYDEN</t>
  </si>
  <si>
    <t>RHAYLENNE DOS SANTOS CARVALHO</t>
  </si>
  <si>
    <t>RAISSA KAMILLE MARTINS DA SILVA</t>
  </si>
  <si>
    <t>VALÉRIA PEREIRA DA SILVA</t>
  </si>
  <si>
    <t>ARTUR ELOI SIQUEIRA DO AMORIM</t>
  </si>
  <si>
    <t>CARLOS MAGNO BACELAR DA SILVA</t>
  </si>
  <si>
    <t>Ana Lucia Soares Machado</t>
  </si>
  <si>
    <t>PAULO HENRIQUE BARROS DINIZ</t>
  </si>
  <si>
    <t>DARIO DA SILVA GLORIA</t>
  </si>
  <si>
    <t xml:space="preserve">Cálculo diferencial e integral </t>
  </si>
  <si>
    <t>EDIMAR SOARES RODRIGUES JUNIOR</t>
  </si>
  <si>
    <t>Dário Souza Rocha</t>
  </si>
  <si>
    <t>THAYNARA DE SOUZA OISHI</t>
  </si>
  <si>
    <t>BEATRIZ MACHADO DOS SANTOS BANDEIRA</t>
  </si>
  <si>
    <t>MIRLEY NERY OLAR BRITO</t>
  </si>
  <si>
    <t>VINICIUS LOUREIRO CAVALCANTE</t>
  </si>
  <si>
    <t>Inglês Instrumental</t>
  </si>
  <si>
    <t>LUCA QUIRICONI</t>
  </si>
  <si>
    <t>BRUNO SILVA DA COSTA</t>
  </si>
  <si>
    <t>Eletrônica Analógica</t>
  </si>
  <si>
    <t>GUILHERME DE SOUZA SAMPAIO</t>
  </si>
  <si>
    <t>CARLA DANIELA CASTRO NUNES SENA</t>
  </si>
  <si>
    <t>KLEYSON WESLEY GONÇALVES FARIAS</t>
  </si>
  <si>
    <t>Eletrônica Digital</t>
  </si>
  <si>
    <t>CLAUDIO HENRIQUE MORAES DA SILVA</t>
  </si>
  <si>
    <t>ALAN JUNIOR LOPES GOMES</t>
  </si>
  <si>
    <t>SERGIO JUNIOR FERREIRA MENEZES</t>
  </si>
  <si>
    <t>Física 2</t>
  </si>
  <si>
    <t>FERNANDA NICOLY F. DE CARVALHO</t>
  </si>
  <si>
    <t>NORA NEYSE TORRES DA CUNHA</t>
  </si>
  <si>
    <t>LARISSA ALENCAR DE MELO</t>
  </si>
  <si>
    <t>Língua Brasileira de Sinais</t>
  </si>
  <si>
    <t>LUCAS SENA MACIEL</t>
  </si>
  <si>
    <t>RICHEURY MOTA DA SILVA</t>
  </si>
  <si>
    <t>KARINE BRITO SIMÕES</t>
  </si>
  <si>
    <t>JOÃO PAULO SANTA RITA NEVES</t>
  </si>
  <si>
    <t>Língua Inglesa</t>
  </si>
  <si>
    <t>CLAUDEMIR VALENTE SOARES</t>
  </si>
  <si>
    <t>NILCILENE BARROS DA SILVA</t>
  </si>
  <si>
    <t>RÁGISON DA COSTA DE OLIVEIRA</t>
  </si>
  <si>
    <t>Língua Portuguesa e Literatura</t>
  </si>
  <si>
    <t>MATEUS FERNANDES DA COSTA</t>
  </si>
  <si>
    <t>JOÃO CAIO SOUZA NUNES</t>
  </si>
  <si>
    <t>MICRO+CLP</t>
  </si>
  <si>
    <t>GIOVANNI OLIVEIRA DE SOUSA</t>
  </si>
  <si>
    <t>Modelagem e Simulação de Sist. Dinâmicos</t>
  </si>
  <si>
    <t>MARIA RAYARA BALIEIRO GOMES</t>
  </si>
  <si>
    <t>GABRIEL NUNES DA SILVA</t>
  </si>
  <si>
    <t>Química</t>
  </si>
  <si>
    <t>Luana Monteiro da Silva</t>
  </si>
  <si>
    <t>Sistemas Eletropneumáticos</t>
  </si>
  <si>
    <t>Sandro Lino Moreira de Queiroga</t>
  </si>
  <si>
    <t>Sistemas Embarcados</t>
  </si>
  <si>
    <t>LAIS OLIVEIRA PINHO DE LIMA</t>
  </si>
  <si>
    <t>Sociologia</t>
  </si>
  <si>
    <t>CLASSIFICAÇÃO</t>
  </si>
  <si>
    <t>Lizandro Manzato</t>
  </si>
  <si>
    <t>Pedro Ivan das Graças Palheta</t>
  </si>
  <si>
    <t>MINISTÉRIO DA EDUCAÇÃO</t>
  </si>
  <si>
    <t>SECRETARIA DE EDUCAÇÃO PROFISSIONAL E TECNOLÓGICA</t>
  </si>
  <si>
    <t>INSTITUTO FEDERAL DE EDUCAÇÃO, CIÊNCIA E TECNOLOGIA DO AMAZONAS.</t>
  </si>
  <si>
    <t>CAMPUS MANAUS DISTRITO INDUSTRIAL</t>
  </si>
  <si>
    <t>RESULTADO PRELIMINAR</t>
  </si>
  <si>
    <t>Nivaldo Rodrigues e Silva</t>
  </si>
  <si>
    <r>
      <t xml:space="preserve">Diretor-Geral </t>
    </r>
    <r>
      <rPr>
        <b/>
        <i/>
        <sz val="12"/>
        <color rgb="FF222222"/>
        <rFont val="Arial"/>
        <family val="2"/>
      </rPr>
      <t>Pro Tempore</t>
    </r>
    <r>
      <rPr>
        <b/>
        <sz val="12"/>
        <color rgb="FF222222"/>
        <rFont val="Arial"/>
        <family val="2"/>
      </rPr>
      <t xml:space="preserve"> do CMDI</t>
    </r>
  </si>
  <si>
    <t>Port. nº 594 – GR/IFAM, de 26/3/2019</t>
  </si>
  <si>
    <t>NÃO HOUVE CANDIDATO INSCRITO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</si>
  <si>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</si>
  <si>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*****************************************************************************************************************************************</t>
  </si>
  <si>
    <t>CHAMADA DE SELEÇÃO PARA MONITORIA – 2019/1</t>
  </si>
  <si>
    <t xml:space="preserve"> RAYMISON DE VASCONCELOS PACÓ</t>
  </si>
  <si>
    <t xml:space="preserve"> ALAN JUNIOR LOPES GOMES</t>
  </si>
  <si>
    <t xml:space="preserve"> CRISTIANO DA SILVA DE BRITO</t>
  </si>
  <si>
    <t>Marcos Costa Maciel</t>
  </si>
  <si>
    <t>Não exigida</t>
  </si>
  <si>
    <t xml:space="preserve">Análise de Circuitos </t>
  </si>
  <si>
    <t>Processo em andamento.</t>
  </si>
  <si>
    <t>KENNIA VAZ DA COSTA</t>
  </si>
  <si>
    <t>Biologia e Meio Ambiente</t>
  </si>
  <si>
    <t xml:space="preserve">1º </t>
  </si>
  <si>
    <t>****DESCLASSIFICADO</t>
  </si>
  <si>
    <t>1º</t>
  </si>
  <si>
    <t>2º</t>
  </si>
  <si>
    <t>3º</t>
  </si>
  <si>
    <t>4º</t>
  </si>
  <si>
    <t>5º</t>
  </si>
  <si>
    <t>6º</t>
  </si>
  <si>
    <t>7º</t>
  </si>
  <si>
    <t>8º</t>
  </si>
  <si>
    <t>*DESCLASSIFICADO</t>
  </si>
  <si>
    <t>*****DESCLASSIFICADO</t>
  </si>
  <si>
    <t>9º</t>
  </si>
  <si>
    <t>Matemática 1/ Cálculo Diferencial Integral</t>
  </si>
  <si>
    <t>Observação: *Não preenche o requisito 5.2.1; **Não preenche o requisito 5.2.2; ***Não preenche o requisito 5.2.3; ****Não preenche o requisito 9.2; *****Critério solicitado pelo professor.</t>
  </si>
  <si>
    <t>Manaus-AM, 06 de maio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</si>
</sst>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rgb="FF222222"/>
      <name val="Arial"/>
      <family val="2"/>
    </font>
    <font>
      <b/>
      <i/>
      <sz val="12"/>
      <color rgb="FF22222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rgb="FF22222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10" fillId="0" borderId="0" xfId="0" applyFont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1</xdr:row>
      <xdr:rowOff>85725</xdr:rowOff>
    </xdr:from>
    <xdr:to>
      <xdr:col>0</xdr:col>
      <xdr:colOff>2065083</xdr:colOff>
      <xdr:row>4</xdr:row>
      <xdr:rowOff>198570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276225"/>
          <a:ext cx="731583" cy="7986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371475</xdr:colOff>
          <xdr:row>4</xdr:row>
          <xdr:rowOff>38100</xdr:rowOff>
        </xdr:from>
        <xdr:to>
          <xdr:col>13</xdr:col>
          <xdr:colOff>514350</xdr:colOff>
          <xdr:row>7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400050</xdr:colOff>
          <xdr:row>2</xdr:row>
          <xdr:rowOff>38100</xdr:rowOff>
        </xdr:from>
        <xdr:to>
          <xdr:col>17</xdr:col>
          <xdr:colOff>542925</xdr:colOff>
          <xdr:row>5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1123950</xdr:colOff>
          <xdr:row>1</xdr:row>
          <xdr:rowOff>171450</xdr:rowOff>
        </xdr:from>
        <xdr:to>
          <xdr:col>7</xdr:col>
          <xdr:colOff>19050</xdr:colOff>
          <xdr:row>4</xdr:row>
          <xdr:rowOff>142875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1</xdr:row>
          <xdr:rowOff>76200</xdr:rowOff>
        </xdr:from>
        <xdr:to>
          <xdr:col>7</xdr:col>
          <xdr:colOff>552450</xdr:colOff>
          <xdr:row>4</xdr:row>
          <xdr:rowOff>47625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art\Downloads\An&#225;lise%20MONI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8">
          <cell r="C8" t="str">
            <v>Cleonor Crescêncio das Neves</v>
          </cell>
        </row>
        <row r="10">
          <cell r="C10" t="str">
            <v>Juan Gabriel de Albuquerque Ramos</v>
          </cell>
        </row>
        <row r="11">
          <cell r="C11" t="str">
            <v>João Batista Pinto de Oliveira</v>
          </cell>
        </row>
        <row r="12">
          <cell r="C12" t="str">
            <v>Vanderson de Lima Reis</v>
          </cell>
        </row>
        <row r="13">
          <cell r="C13" t="str">
            <v>Erivaldo Ferreira da Silva</v>
          </cell>
        </row>
        <row r="14">
          <cell r="C14" t="str">
            <v>Ailton Gonçalves Reis</v>
          </cell>
        </row>
        <row r="15">
          <cell r="C15" t="str">
            <v>José Carlos Ferreira Souza</v>
          </cell>
        </row>
        <row r="16">
          <cell r="C16" t="str">
            <v>Darlea Araújo de Souza Esteu</v>
          </cell>
        </row>
        <row r="17">
          <cell r="C17" t="str">
            <v>Debora de Brito Oliveira</v>
          </cell>
        </row>
        <row r="18">
          <cell r="C18" t="str">
            <v>Sarley de Araújo Silva</v>
          </cell>
        </row>
        <row r="19">
          <cell r="C19" t="str">
            <v>Ewerton Andrey Godinho Andrade</v>
          </cell>
        </row>
        <row r="20">
          <cell r="C20" t="str">
            <v>Flávio José Aguiar Soares</v>
          </cell>
        </row>
        <row r="23">
          <cell r="C23" t="str">
            <v>Sergio Costa Martins de Alencar</v>
          </cell>
        </row>
        <row r="24">
          <cell r="C24" t="str">
            <v>Marcio Roberto Lima Fernandes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topLeftCell="A95" zoomScale="60" zoomScaleNormal="60" workbookViewId="0">
      <selection activeCell="G114" sqref="G114:H114"/>
    </sheetView>
  </sheetViews>
  <sheetFormatPr defaultRowHeight="15" x14ac:dyDescent="0.25"/>
  <cols>
    <col min="1" max="1" width="56" bestFit="1" customWidth="1"/>
    <col min="2" max="2" width="47.140625" bestFit="1" customWidth="1"/>
    <col min="3" max="3" width="63.140625" bestFit="1" customWidth="1"/>
    <col min="4" max="4" width="30.5703125" bestFit="1" customWidth="1"/>
    <col min="5" max="5" width="35.5703125" bestFit="1" customWidth="1"/>
    <col min="6" max="6" width="21" customWidth="1"/>
    <col min="7" max="7" width="19" customWidth="1"/>
    <col min="8" max="8" width="37.85546875" style="1" customWidth="1"/>
  </cols>
  <sheetData>
    <row r="1" spans="1:8" x14ac:dyDescent="0.25">
      <c r="A1" s="65"/>
      <c r="B1" s="65"/>
      <c r="C1" s="65"/>
      <c r="D1" s="65"/>
      <c r="E1" s="65"/>
      <c r="F1" s="65"/>
      <c r="G1" s="65"/>
      <c r="H1" s="65"/>
    </row>
    <row r="2" spans="1:8" ht="18" customHeight="1" x14ac:dyDescent="0.25">
      <c r="A2" s="65" t="s">
        <v>85</v>
      </c>
      <c r="B2" s="65"/>
      <c r="C2" s="65"/>
      <c r="D2" s="65"/>
      <c r="E2" s="65"/>
      <c r="F2" s="65"/>
      <c r="G2" s="65"/>
      <c r="H2" s="65"/>
    </row>
    <row r="3" spans="1:8" ht="18" customHeight="1" x14ac:dyDescent="0.25">
      <c r="A3" s="65" t="s">
        <v>86</v>
      </c>
      <c r="B3" s="65"/>
      <c r="C3" s="65"/>
      <c r="D3" s="65"/>
      <c r="E3" s="65"/>
      <c r="F3" s="65"/>
      <c r="G3" s="65"/>
      <c r="H3" s="65"/>
    </row>
    <row r="4" spans="1:8" ht="18" customHeight="1" x14ac:dyDescent="0.25">
      <c r="A4" s="65" t="s">
        <v>87</v>
      </c>
      <c r="B4" s="65"/>
      <c r="C4" s="65"/>
      <c r="D4" s="65"/>
      <c r="E4" s="65"/>
      <c r="F4" s="65"/>
      <c r="G4" s="65"/>
      <c r="H4" s="65"/>
    </row>
    <row r="5" spans="1:8" ht="18" customHeight="1" x14ac:dyDescent="0.25">
      <c r="A5" s="65" t="s">
        <v>88</v>
      </c>
      <c r="B5" s="65"/>
      <c r="C5" s="65"/>
      <c r="D5" s="65"/>
      <c r="E5" s="65"/>
      <c r="F5" s="65"/>
      <c r="G5" s="65"/>
      <c r="H5" s="65"/>
    </row>
    <row r="6" spans="1:8" ht="18" customHeight="1" x14ac:dyDescent="0.3">
      <c r="A6" s="60"/>
      <c r="B6" s="60"/>
      <c r="C6" s="60"/>
      <c r="D6" s="60"/>
      <c r="E6" s="60"/>
      <c r="F6" s="60"/>
      <c r="G6" s="60"/>
      <c r="H6" s="60"/>
    </row>
    <row r="7" spans="1:8" ht="18" customHeight="1" x14ac:dyDescent="0.25">
      <c r="A7" s="53" t="s">
        <v>96</v>
      </c>
      <c r="B7" s="53"/>
      <c r="C7" s="53"/>
      <c r="D7" s="53"/>
      <c r="E7" s="53"/>
      <c r="F7" s="53"/>
      <c r="G7" s="53"/>
      <c r="H7" s="53"/>
    </row>
    <row r="8" spans="1:8" ht="18" customHeight="1" x14ac:dyDescent="0.25">
      <c r="A8" s="76"/>
      <c r="B8" s="76"/>
      <c r="C8" s="76"/>
      <c r="D8" s="76"/>
      <c r="E8" s="76"/>
      <c r="F8" s="76"/>
      <c r="G8" s="76"/>
      <c r="H8" s="76"/>
    </row>
    <row r="9" spans="1:8" ht="18" customHeight="1" x14ac:dyDescent="0.25">
      <c r="A9" s="53" t="s">
        <v>89</v>
      </c>
      <c r="B9" s="53"/>
      <c r="C9" s="53"/>
      <c r="D9" s="53"/>
      <c r="E9" s="53"/>
      <c r="F9" s="53"/>
      <c r="G9" s="53"/>
      <c r="H9" s="53"/>
    </row>
    <row r="10" spans="1:8" ht="18" customHeight="1" x14ac:dyDescent="0.25">
      <c r="A10" s="52"/>
      <c r="B10" s="52"/>
      <c r="C10" s="52"/>
      <c r="D10" s="52"/>
      <c r="E10" s="52"/>
      <c r="F10" s="52"/>
      <c r="G10" s="52"/>
      <c r="H10" s="52"/>
    </row>
    <row r="11" spans="1:8" ht="24.95" customHeight="1" x14ac:dyDescent="0.25">
      <c r="A11" s="2" t="s">
        <v>0</v>
      </c>
      <c r="B11" s="2" t="s">
        <v>1</v>
      </c>
      <c r="C11" s="2" t="s">
        <v>2</v>
      </c>
      <c r="D11" s="3" t="s">
        <v>3</v>
      </c>
      <c r="E11" s="2" t="s">
        <v>15</v>
      </c>
      <c r="F11" s="2" t="s">
        <v>16</v>
      </c>
      <c r="G11" s="2" t="s">
        <v>4</v>
      </c>
      <c r="H11" s="2" t="s">
        <v>82</v>
      </c>
    </row>
    <row r="12" spans="1:8" ht="24.95" customHeight="1" x14ac:dyDescent="0.25">
      <c r="A12" s="46" t="s">
        <v>5</v>
      </c>
      <c r="B12" s="46" t="s">
        <v>84</v>
      </c>
      <c r="C12" s="19" t="s">
        <v>62</v>
      </c>
      <c r="D12" s="13">
        <v>7.5</v>
      </c>
      <c r="E12" s="13">
        <v>9.5</v>
      </c>
      <c r="F12" s="13">
        <v>7.8</v>
      </c>
      <c r="G12" s="13">
        <f>(2*D12+2*E12+F12)/5</f>
        <v>8.36</v>
      </c>
      <c r="H12" s="13" t="s">
        <v>106</v>
      </c>
    </row>
    <row r="13" spans="1:8" ht="24.95" customHeight="1" x14ac:dyDescent="0.25">
      <c r="A13" s="48"/>
      <c r="B13" s="48"/>
      <c r="C13" s="4" t="s">
        <v>6</v>
      </c>
      <c r="D13" s="5">
        <v>0</v>
      </c>
      <c r="E13" s="5">
        <v>8.5</v>
      </c>
      <c r="F13" s="5">
        <v>7.5</v>
      </c>
      <c r="G13" s="5">
        <f>(2*D13+2*E13+F13)/5</f>
        <v>4.9000000000000004</v>
      </c>
      <c r="H13" s="32" t="s">
        <v>107</v>
      </c>
    </row>
    <row r="14" spans="1:8" ht="24.95" customHeight="1" x14ac:dyDescent="0.25">
      <c r="A14" s="61" t="s">
        <v>13</v>
      </c>
      <c r="B14" s="61" t="s">
        <v>83</v>
      </c>
      <c r="C14" s="34" t="s">
        <v>9</v>
      </c>
      <c r="D14" s="84" t="s">
        <v>101</v>
      </c>
      <c r="E14" s="35">
        <v>10</v>
      </c>
      <c r="F14" s="35">
        <v>8.4</v>
      </c>
      <c r="G14" s="21">
        <f t="shared" ref="G14:G20" si="0">(2*E14+F14)/3</f>
        <v>9.4666666666666668</v>
      </c>
      <c r="H14" s="35" t="s">
        <v>108</v>
      </c>
    </row>
    <row r="15" spans="1:8" ht="24.95" customHeight="1" x14ac:dyDescent="0.25">
      <c r="A15" s="62"/>
      <c r="B15" s="62"/>
      <c r="C15" s="7" t="s">
        <v>7</v>
      </c>
      <c r="D15" s="85"/>
      <c r="E15" s="8">
        <v>10</v>
      </c>
      <c r="F15" s="8">
        <v>7.9</v>
      </c>
      <c r="G15" s="20">
        <f t="shared" si="0"/>
        <v>9.2999999999999989</v>
      </c>
      <c r="H15" s="8" t="s">
        <v>109</v>
      </c>
    </row>
    <row r="16" spans="1:8" ht="24.95" customHeight="1" x14ac:dyDescent="0.25">
      <c r="A16" s="62"/>
      <c r="B16" s="62"/>
      <c r="C16" s="7" t="s">
        <v>10</v>
      </c>
      <c r="D16" s="85"/>
      <c r="E16" s="8">
        <v>9.5</v>
      </c>
      <c r="F16" s="8">
        <v>7.8</v>
      </c>
      <c r="G16" s="20">
        <f t="shared" si="0"/>
        <v>8.9333333333333336</v>
      </c>
      <c r="H16" s="8" t="s">
        <v>110</v>
      </c>
    </row>
    <row r="17" spans="1:8" ht="24.95" customHeight="1" x14ac:dyDescent="0.25">
      <c r="A17" s="62"/>
      <c r="B17" s="62"/>
      <c r="C17" s="7" t="s">
        <v>8</v>
      </c>
      <c r="D17" s="85"/>
      <c r="E17" s="8">
        <v>8.5</v>
      </c>
      <c r="F17" s="8">
        <v>8.4</v>
      </c>
      <c r="G17" s="20">
        <f t="shared" si="0"/>
        <v>8.4666666666666668</v>
      </c>
      <c r="H17" s="8" t="s">
        <v>111</v>
      </c>
    </row>
    <row r="18" spans="1:8" ht="24.95" customHeight="1" x14ac:dyDescent="0.25">
      <c r="A18" s="62"/>
      <c r="B18" s="62"/>
      <c r="C18" s="7" t="s">
        <v>21</v>
      </c>
      <c r="D18" s="85"/>
      <c r="E18" s="8">
        <v>9.5</v>
      </c>
      <c r="F18" s="8">
        <v>6.1</v>
      </c>
      <c r="G18" s="20">
        <f t="shared" si="0"/>
        <v>8.3666666666666671</v>
      </c>
      <c r="H18" s="8" t="s">
        <v>112</v>
      </c>
    </row>
    <row r="19" spans="1:8" ht="24.95" customHeight="1" x14ac:dyDescent="0.25">
      <c r="A19" s="62"/>
      <c r="B19" s="62"/>
      <c r="C19" s="7" t="s">
        <v>11</v>
      </c>
      <c r="D19" s="85"/>
      <c r="E19" s="8">
        <v>8</v>
      </c>
      <c r="F19" s="8">
        <v>7.5</v>
      </c>
      <c r="G19" s="20">
        <f t="shared" si="0"/>
        <v>7.833333333333333</v>
      </c>
      <c r="H19" s="8" t="s">
        <v>113</v>
      </c>
    </row>
    <row r="20" spans="1:8" ht="24.95" customHeight="1" x14ac:dyDescent="0.25">
      <c r="A20" s="63"/>
      <c r="B20" s="63"/>
      <c r="C20" s="7" t="s">
        <v>12</v>
      </c>
      <c r="D20" s="86"/>
      <c r="E20" s="8">
        <v>7.5</v>
      </c>
      <c r="F20" s="8">
        <v>7.8</v>
      </c>
      <c r="G20" s="20">
        <f t="shared" si="0"/>
        <v>7.6000000000000005</v>
      </c>
      <c r="H20" s="8" t="s">
        <v>114</v>
      </c>
    </row>
    <row r="21" spans="1:8" ht="24.95" customHeight="1" x14ac:dyDescent="0.25">
      <c r="A21" s="56" t="s">
        <v>23</v>
      </c>
      <c r="B21" s="64" t="s">
        <v>14</v>
      </c>
      <c r="C21" s="17" t="s">
        <v>9</v>
      </c>
      <c r="D21" s="45">
        <v>10</v>
      </c>
      <c r="E21" s="13">
        <v>9.5</v>
      </c>
      <c r="F21" s="13">
        <v>8.4</v>
      </c>
      <c r="G21" s="18">
        <f t="shared" ref="G21:G28" si="1">(2*D21+2*E21+F21)/5</f>
        <v>9.48</v>
      </c>
      <c r="H21" s="13" t="s">
        <v>108</v>
      </c>
    </row>
    <row r="22" spans="1:8" ht="24.95" customHeight="1" x14ac:dyDescent="0.25">
      <c r="A22" s="56"/>
      <c r="B22" s="64"/>
      <c r="C22" s="11" t="s">
        <v>7</v>
      </c>
      <c r="D22" s="44">
        <v>8</v>
      </c>
      <c r="E22" s="44">
        <v>9</v>
      </c>
      <c r="F22" s="5">
        <v>7.9</v>
      </c>
      <c r="G22" s="16">
        <f t="shared" si="1"/>
        <v>8.379999999999999</v>
      </c>
      <c r="H22" s="5" t="s">
        <v>109</v>
      </c>
    </row>
    <row r="23" spans="1:8" ht="24.95" customHeight="1" x14ac:dyDescent="0.25">
      <c r="A23" s="56"/>
      <c r="B23" s="64"/>
      <c r="C23" s="11" t="s">
        <v>17</v>
      </c>
      <c r="D23" s="44">
        <v>8</v>
      </c>
      <c r="E23" s="12">
        <v>7.5</v>
      </c>
      <c r="F23" s="43">
        <v>7.6</v>
      </c>
      <c r="G23" s="16">
        <f t="shared" si="1"/>
        <v>7.7200000000000006</v>
      </c>
      <c r="H23" s="5" t="s">
        <v>110</v>
      </c>
    </row>
    <row r="24" spans="1:8" ht="24.95" customHeight="1" x14ac:dyDescent="0.25">
      <c r="A24" s="56"/>
      <c r="B24" s="64"/>
      <c r="C24" s="11" t="s">
        <v>22</v>
      </c>
      <c r="D24" s="44">
        <v>0</v>
      </c>
      <c r="E24" s="43">
        <v>10</v>
      </c>
      <c r="F24" s="43">
        <v>7.6</v>
      </c>
      <c r="G24" s="16">
        <f t="shared" si="1"/>
        <v>5.5200000000000005</v>
      </c>
      <c r="H24" s="43" t="s">
        <v>107</v>
      </c>
    </row>
    <row r="25" spans="1:8" ht="24.95" customHeight="1" x14ac:dyDescent="0.25">
      <c r="A25" s="56"/>
      <c r="B25" s="64"/>
      <c r="C25" s="11" t="s">
        <v>19</v>
      </c>
      <c r="D25" s="44">
        <v>0</v>
      </c>
      <c r="E25" s="12">
        <v>9</v>
      </c>
      <c r="F25" s="5">
        <v>8.1</v>
      </c>
      <c r="G25" s="16">
        <f t="shared" si="1"/>
        <v>5.2200000000000006</v>
      </c>
      <c r="H25" s="43" t="s">
        <v>107</v>
      </c>
    </row>
    <row r="26" spans="1:8" ht="24.95" customHeight="1" x14ac:dyDescent="0.25">
      <c r="A26" s="56"/>
      <c r="B26" s="64"/>
      <c r="C26" s="11" t="s">
        <v>18</v>
      </c>
      <c r="D26" s="44">
        <v>0</v>
      </c>
      <c r="E26" s="12">
        <v>9</v>
      </c>
      <c r="F26" s="5">
        <v>6.6</v>
      </c>
      <c r="G26" s="16">
        <f t="shared" si="1"/>
        <v>4.92</v>
      </c>
      <c r="H26" s="43" t="s">
        <v>107</v>
      </c>
    </row>
    <row r="27" spans="1:8" ht="24.95" customHeight="1" x14ac:dyDescent="0.25">
      <c r="A27" s="56"/>
      <c r="B27" s="64"/>
      <c r="C27" s="11" t="s">
        <v>21</v>
      </c>
      <c r="D27" s="44">
        <v>0</v>
      </c>
      <c r="E27" s="12">
        <v>9</v>
      </c>
      <c r="F27" s="5">
        <v>6.1</v>
      </c>
      <c r="G27" s="16">
        <f t="shared" si="1"/>
        <v>4.82</v>
      </c>
      <c r="H27" s="43" t="s">
        <v>107</v>
      </c>
    </row>
    <row r="28" spans="1:8" ht="24.95" customHeight="1" x14ac:dyDescent="0.25">
      <c r="A28" s="56"/>
      <c r="B28" s="64"/>
      <c r="C28" s="11" t="s">
        <v>20</v>
      </c>
      <c r="D28" s="44">
        <v>0</v>
      </c>
      <c r="E28" s="12">
        <v>8.5</v>
      </c>
      <c r="F28" s="5">
        <v>6.8</v>
      </c>
      <c r="G28" s="16">
        <f t="shared" si="1"/>
        <v>4.76</v>
      </c>
      <c r="H28" s="43" t="s">
        <v>107</v>
      </c>
    </row>
    <row r="29" spans="1:8" ht="24.95" customHeight="1" x14ac:dyDescent="0.25">
      <c r="A29" s="67" t="s">
        <v>102</v>
      </c>
      <c r="B29" s="73" t="s">
        <v>100</v>
      </c>
      <c r="C29" s="27" t="s">
        <v>98</v>
      </c>
      <c r="D29" s="36"/>
      <c r="E29" s="28">
        <v>8.5</v>
      </c>
      <c r="F29" s="28">
        <v>7.5</v>
      </c>
      <c r="G29" s="21">
        <f t="shared" ref="G29:G32" si="2">(2*E29+F29)/3</f>
        <v>8.1666666666666661</v>
      </c>
      <c r="H29" s="67" t="s">
        <v>103</v>
      </c>
    </row>
    <row r="30" spans="1:8" ht="24.95" customHeight="1" x14ac:dyDescent="0.25">
      <c r="A30" s="68"/>
      <c r="B30" s="74"/>
      <c r="C30" s="23" t="s">
        <v>99</v>
      </c>
      <c r="D30" s="31"/>
      <c r="E30" s="9">
        <v>8</v>
      </c>
      <c r="F30" s="9">
        <v>7.6</v>
      </c>
      <c r="G30" s="20">
        <f t="shared" si="2"/>
        <v>7.8666666666666671</v>
      </c>
      <c r="H30" s="68"/>
    </row>
    <row r="31" spans="1:8" ht="24.95" customHeight="1" x14ac:dyDescent="0.25">
      <c r="A31" s="68"/>
      <c r="B31" s="74"/>
      <c r="C31" s="23" t="s">
        <v>68</v>
      </c>
      <c r="D31" s="31"/>
      <c r="E31" s="30">
        <v>0</v>
      </c>
      <c r="F31" s="30">
        <v>7.5</v>
      </c>
      <c r="G31" s="20">
        <f t="shared" si="2"/>
        <v>2.5</v>
      </c>
      <c r="H31" s="68"/>
    </row>
    <row r="32" spans="1:8" ht="24.95" customHeight="1" x14ac:dyDescent="0.25">
      <c r="A32" s="69"/>
      <c r="B32" s="75"/>
      <c r="C32" s="23" t="s">
        <v>97</v>
      </c>
      <c r="D32" s="31"/>
      <c r="E32" s="9">
        <v>0</v>
      </c>
      <c r="F32" s="9">
        <v>0</v>
      </c>
      <c r="G32" s="20">
        <f t="shared" si="2"/>
        <v>0</v>
      </c>
      <c r="H32" s="69"/>
    </row>
    <row r="33" spans="1:8" ht="24.95" customHeight="1" x14ac:dyDescent="0.25">
      <c r="A33" s="56" t="s">
        <v>105</v>
      </c>
      <c r="B33" s="64" t="s">
        <v>33</v>
      </c>
      <c r="C33" s="17" t="s">
        <v>29</v>
      </c>
      <c r="D33" s="87" t="s">
        <v>101</v>
      </c>
      <c r="E33" s="13">
        <v>9.5</v>
      </c>
      <c r="F33" s="13">
        <v>7.8</v>
      </c>
      <c r="G33" s="18">
        <f t="shared" ref="G33:G41" si="3">(2*E33+F33)/3</f>
        <v>8.9333333333333336</v>
      </c>
      <c r="H33" s="13" t="s">
        <v>108</v>
      </c>
    </row>
    <row r="34" spans="1:8" ht="24.95" customHeight="1" x14ac:dyDescent="0.25">
      <c r="A34" s="56"/>
      <c r="B34" s="64"/>
      <c r="C34" s="11" t="s">
        <v>31</v>
      </c>
      <c r="D34" s="88"/>
      <c r="E34" s="32">
        <v>9.3000000000000007</v>
      </c>
      <c r="F34" s="32">
        <v>8.1999999999999993</v>
      </c>
      <c r="G34" s="16">
        <f t="shared" si="3"/>
        <v>8.9333333333333336</v>
      </c>
      <c r="H34" s="5" t="s">
        <v>109</v>
      </c>
    </row>
    <row r="35" spans="1:8" ht="24.95" customHeight="1" x14ac:dyDescent="0.25">
      <c r="A35" s="56"/>
      <c r="B35" s="64"/>
      <c r="C35" s="11" t="s">
        <v>30</v>
      </c>
      <c r="D35" s="88"/>
      <c r="E35" s="5">
        <v>8.9</v>
      </c>
      <c r="F35" s="5">
        <v>8.9</v>
      </c>
      <c r="G35" s="16">
        <f t="shared" si="3"/>
        <v>8.9</v>
      </c>
      <c r="H35" s="5" t="s">
        <v>110</v>
      </c>
    </row>
    <row r="36" spans="1:8" ht="24.95" customHeight="1" x14ac:dyDescent="0.25">
      <c r="A36" s="56"/>
      <c r="B36" s="64"/>
      <c r="C36" s="11" t="s">
        <v>27</v>
      </c>
      <c r="D36" s="88"/>
      <c r="E36" s="5">
        <v>8.9</v>
      </c>
      <c r="F36" s="5">
        <v>7.8</v>
      </c>
      <c r="G36" s="16">
        <f t="shared" si="3"/>
        <v>8.5333333333333332</v>
      </c>
      <c r="H36" s="5" t="s">
        <v>111</v>
      </c>
    </row>
    <row r="37" spans="1:8" ht="24.95" customHeight="1" x14ac:dyDescent="0.25">
      <c r="A37" s="56"/>
      <c r="B37" s="64"/>
      <c r="C37" s="11" t="s">
        <v>24</v>
      </c>
      <c r="D37" s="88"/>
      <c r="E37" s="5">
        <v>8.5</v>
      </c>
      <c r="F37" s="5">
        <v>7.2</v>
      </c>
      <c r="G37" s="16">
        <f t="shared" si="3"/>
        <v>8.0666666666666664</v>
      </c>
      <c r="H37" s="5" t="s">
        <v>112</v>
      </c>
    </row>
    <row r="38" spans="1:8" ht="24.95" customHeight="1" x14ac:dyDescent="0.25">
      <c r="A38" s="56"/>
      <c r="B38" s="64"/>
      <c r="C38" s="11" t="s">
        <v>25</v>
      </c>
      <c r="D38" s="88"/>
      <c r="E38" s="5">
        <v>7.9</v>
      </c>
      <c r="F38" s="5">
        <v>7.1</v>
      </c>
      <c r="G38" s="18">
        <f t="shared" si="3"/>
        <v>7.6333333333333329</v>
      </c>
      <c r="H38" s="5" t="s">
        <v>113</v>
      </c>
    </row>
    <row r="39" spans="1:8" ht="24.95" customHeight="1" x14ac:dyDescent="0.25">
      <c r="A39" s="56"/>
      <c r="B39" s="64"/>
      <c r="C39" s="11" t="s">
        <v>26</v>
      </c>
      <c r="D39" s="88"/>
      <c r="E39" s="5">
        <v>8.1</v>
      </c>
      <c r="F39" s="5">
        <v>6.6</v>
      </c>
      <c r="G39" s="16">
        <f t="shared" si="3"/>
        <v>7.5999999999999988</v>
      </c>
      <c r="H39" s="5" t="s">
        <v>114</v>
      </c>
    </row>
    <row r="40" spans="1:8" ht="24.95" customHeight="1" x14ac:dyDescent="0.25">
      <c r="A40" s="56"/>
      <c r="B40" s="64"/>
      <c r="C40" s="11" t="s">
        <v>32</v>
      </c>
      <c r="D40" s="88"/>
      <c r="E40" s="5">
        <v>7.5</v>
      </c>
      <c r="F40" s="5">
        <v>6.7</v>
      </c>
      <c r="G40" s="16">
        <f t="shared" si="3"/>
        <v>7.2333333333333334</v>
      </c>
      <c r="H40" s="5" t="s">
        <v>115</v>
      </c>
    </row>
    <row r="41" spans="1:8" ht="24.95" customHeight="1" x14ac:dyDescent="0.25">
      <c r="A41" s="56"/>
      <c r="B41" s="64"/>
      <c r="C41" s="11" t="s">
        <v>28</v>
      </c>
      <c r="D41" s="89"/>
      <c r="E41" s="5">
        <v>0</v>
      </c>
      <c r="F41" s="5">
        <v>6.5</v>
      </c>
      <c r="G41" s="16">
        <f t="shared" si="3"/>
        <v>2.1666666666666665</v>
      </c>
      <c r="H41" s="5" t="s">
        <v>118</v>
      </c>
    </row>
    <row r="42" spans="1:8" ht="24.95" customHeight="1" x14ac:dyDescent="0.25">
      <c r="A42" s="77" t="s">
        <v>36</v>
      </c>
      <c r="B42" s="54" t="str">
        <f>[1]Planilha1!$C$8</f>
        <v>Cleonor Crescêncio das Neves</v>
      </c>
      <c r="C42" s="27" t="s">
        <v>37</v>
      </c>
      <c r="D42" s="28">
        <v>7.5</v>
      </c>
      <c r="E42" s="28">
        <v>9</v>
      </c>
      <c r="F42" s="28">
        <v>8.1</v>
      </c>
      <c r="G42" s="21">
        <f t="shared" ref="G42:G48" si="4">(2*D42+2*E42+F42)/5</f>
        <v>8.2200000000000006</v>
      </c>
      <c r="H42" s="28" t="s">
        <v>108</v>
      </c>
    </row>
    <row r="43" spans="1:8" ht="24.95" customHeight="1" x14ac:dyDescent="0.25">
      <c r="A43" s="77"/>
      <c r="B43" s="54"/>
      <c r="C43" s="23" t="s">
        <v>9</v>
      </c>
      <c r="D43" s="30">
        <v>6.5</v>
      </c>
      <c r="E43" s="9">
        <v>8</v>
      </c>
      <c r="F43" s="9">
        <v>8.4</v>
      </c>
      <c r="G43" s="20">
        <f t="shared" si="4"/>
        <v>7.4799999999999995</v>
      </c>
      <c r="H43" s="33" t="s">
        <v>109</v>
      </c>
    </row>
    <row r="44" spans="1:8" ht="24.95" customHeight="1" x14ac:dyDescent="0.25">
      <c r="A44" s="77"/>
      <c r="B44" s="54"/>
      <c r="C44" s="23" t="s">
        <v>34</v>
      </c>
      <c r="D44" s="30">
        <v>7</v>
      </c>
      <c r="E44" s="9">
        <v>7</v>
      </c>
      <c r="F44" s="9">
        <v>7.5</v>
      </c>
      <c r="G44" s="20">
        <f t="shared" si="4"/>
        <v>7.1</v>
      </c>
      <c r="H44" s="9" t="s">
        <v>110</v>
      </c>
    </row>
    <row r="45" spans="1:8" ht="24.95" customHeight="1" x14ac:dyDescent="0.25">
      <c r="A45" s="77"/>
      <c r="B45" s="54"/>
      <c r="C45" s="23" t="s">
        <v>11</v>
      </c>
      <c r="D45" s="30">
        <v>0</v>
      </c>
      <c r="E45" s="9">
        <v>9</v>
      </c>
      <c r="F45" s="9">
        <v>8.4</v>
      </c>
      <c r="G45" s="20">
        <f t="shared" si="4"/>
        <v>5.2799999999999994</v>
      </c>
      <c r="H45" s="33" t="s">
        <v>107</v>
      </c>
    </row>
    <row r="46" spans="1:8" ht="24.95" customHeight="1" x14ac:dyDescent="0.25">
      <c r="A46" s="77"/>
      <c r="B46" s="54"/>
      <c r="C46" s="23" t="s">
        <v>20</v>
      </c>
      <c r="D46" s="30">
        <v>0</v>
      </c>
      <c r="E46" s="9">
        <v>8</v>
      </c>
      <c r="F46" s="9">
        <v>6.1</v>
      </c>
      <c r="G46" s="20">
        <f t="shared" si="4"/>
        <v>4.42</v>
      </c>
      <c r="H46" s="33" t="s">
        <v>107</v>
      </c>
    </row>
    <row r="47" spans="1:8" ht="24.95" customHeight="1" x14ac:dyDescent="0.25">
      <c r="A47" s="77"/>
      <c r="B47" s="54"/>
      <c r="C47" s="23" t="s">
        <v>21</v>
      </c>
      <c r="D47" s="30">
        <v>0</v>
      </c>
      <c r="E47" s="24">
        <v>7</v>
      </c>
      <c r="F47" s="24">
        <v>7.1</v>
      </c>
      <c r="G47" s="20">
        <f t="shared" si="4"/>
        <v>4.2200000000000006</v>
      </c>
      <c r="H47" s="33" t="s">
        <v>107</v>
      </c>
    </row>
    <row r="48" spans="1:8" ht="24.95" customHeight="1" x14ac:dyDescent="0.25">
      <c r="A48" s="77"/>
      <c r="B48" s="54"/>
      <c r="C48" s="23" t="s">
        <v>35</v>
      </c>
      <c r="D48" s="30">
        <v>0</v>
      </c>
      <c r="E48" s="9">
        <v>6</v>
      </c>
      <c r="F48" s="9">
        <v>6.8</v>
      </c>
      <c r="G48" s="20">
        <f t="shared" si="4"/>
        <v>3.7600000000000002</v>
      </c>
      <c r="H48" s="33" t="s">
        <v>107</v>
      </c>
    </row>
    <row r="49" spans="1:8" ht="24.95" customHeight="1" x14ac:dyDescent="0.25">
      <c r="A49" s="56" t="s">
        <v>36</v>
      </c>
      <c r="B49" s="56" t="s">
        <v>38</v>
      </c>
      <c r="C49" s="17" t="s">
        <v>30</v>
      </c>
      <c r="D49" s="87" t="s">
        <v>101</v>
      </c>
      <c r="E49" s="13">
        <v>9.5</v>
      </c>
      <c r="F49" s="13">
        <v>8.9</v>
      </c>
      <c r="G49" s="18">
        <f>(2*E49+F49)/3</f>
        <v>9.2999999999999989</v>
      </c>
      <c r="H49" s="13" t="s">
        <v>108</v>
      </c>
    </row>
    <row r="50" spans="1:8" ht="24.95" customHeight="1" x14ac:dyDescent="0.25">
      <c r="A50" s="56"/>
      <c r="B50" s="56"/>
      <c r="C50" s="11" t="s">
        <v>9</v>
      </c>
      <c r="D50" s="88"/>
      <c r="E50" s="5">
        <v>9</v>
      </c>
      <c r="F50" s="5">
        <v>8.4</v>
      </c>
      <c r="G50" s="16">
        <f>(2*E50+F50)/3</f>
        <v>8.7999999999999989</v>
      </c>
      <c r="H50" s="5" t="s">
        <v>109</v>
      </c>
    </row>
    <row r="51" spans="1:8" ht="24.95" customHeight="1" x14ac:dyDescent="0.25">
      <c r="A51" s="56"/>
      <c r="B51" s="56"/>
      <c r="C51" s="11" t="s">
        <v>37</v>
      </c>
      <c r="D51" s="88"/>
      <c r="E51" s="5">
        <v>9</v>
      </c>
      <c r="F51" s="5">
        <v>8.1</v>
      </c>
      <c r="G51" s="16">
        <f>(2*E51+F51)/3</f>
        <v>8.7000000000000011</v>
      </c>
      <c r="H51" s="5" t="s">
        <v>110</v>
      </c>
    </row>
    <row r="52" spans="1:8" ht="24.95" customHeight="1" x14ac:dyDescent="0.25">
      <c r="A52" s="56"/>
      <c r="B52" s="56"/>
      <c r="C52" s="11" t="s">
        <v>11</v>
      </c>
      <c r="D52" s="88"/>
      <c r="E52" s="5">
        <v>7</v>
      </c>
      <c r="F52" s="5">
        <v>7.5</v>
      </c>
      <c r="G52" s="16">
        <f>(2*E52+F52)/3</f>
        <v>7.166666666666667</v>
      </c>
      <c r="H52" s="5" t="s">
        <v>111</v>
      </c>
    </row>
    <row r="53" spans="1:8" ht="24.95" customHeight="1" x14ac:dyDescent="0.25">
      <c r="A53" s="56"/>
      <c r="B53" s="56"/>
      <c r="C53" s="11" t="s">
        <v>35</v>
      </c>
      <c r="D53" s="89"/>
      <c r="E53" s="5">
        <v>7</v>
      </c>
      <c r="F53" s="5">
        <v>7.1</v>
      </c>
      <c r="G53" s="16">
        <f>(2*E53+F53)/3</f>
        <v>7.0333333333333341</v>
      </c>
      <c r="H53" s="5" t="s">
        <v>112</v>
      </c>
    </row>
    <row r="54" spans="1:8" ht="24.95" customHeight="1" x14ac:dyDescent="0.25">
      <c r="A54" s="54" t="s">
        <v>46</v>
      </c>
      <c r="B54" s="54" t="str">
        <f>[1]Planilha1!$C$10</f>
        <v>Juan Gabriel de Albuquerque Ramos</v>
      </c>
      <c r="C54" s="27" t="s">
        <v>44</v>
      </c>
      <c r="D54" s="28">
        <v>5</v>
      </c>
      <c r="E54" s="28">
        <v>8</v>
      </c>
      <c r="F54" s="28">
        <v>7.4</v>
      </c>
      <c r="G54" s="21">
        <f t="shared" ref="G54:G55" si="5">(2*D54+2*E54+F54)/5</f>
        <v>6.68</v>
      </c>
      <c r="H54" s="28" t="s">
        <v>108</v>
      </c>
    </row>
    <row r="55" spans="1:8" ht="24.95" customHeight="1" x14ac:dyDescent="0.25">
      <c r="A55" s="54"/>
      <c r="B55" s="54"/>
      <c r="C55" s="23" t="s">
        <v>45</v>
      </c>
      <c r="D55" s="30">
        <v>0</v>
      </c>
      <c r="E55" s="9">
        <v>7</v>
      </c>
      <c r="F55" s="9">
        <v>8</v>
      </c>
      <c r="G55" s="20">
        <f t="shared" si="5"/>
        <v>4.4000000000000004</v>
      </c>
      <c r="H55" s="33" t="s">
        <v>107</v>
      </c>
    </row>
    <row r="56" spans="1:8" ht="24.95" customHeight="1" x14ac:dyDescent="0.25">
      <c r="A56" s="56" t="s">
        <v>50</v>
      </c>
      <c r="B56" s="56" t="str">
        <f>[1]Planilha1!$C$11</f>
        <v>João Batista Pinto de Oliveira</v>
      </c>
      <c r="C56" s="17" t="s">
        <v>48</v>
      </c>
      <c r="D56" s="13">
        <v>6.2</v>
      </c>
      <c r="E56" s="13">
        <v>8.5</v>
      </c>
      <c r="F56" s="13">
        <v>7.6</v>
      </c>
      <c r="G56" s="18">
        <f>(2*D56+2*E56+F56)/5</f>
        <v>7.4</v>
      </c>
      <c r="H56" s="13" t="s">
        <v>108</v>
      </c>
    </row>
    <row r="57" spans="1:8" ht="24.95" customHeight="1" x14ac:dyDescent="0.25">
      <c r="A57" s="56"/>
      <c r="B57" s="56"/>
      <c r="C57" s="11" t="s">
        <v>49</v>
      </c>
      <c r="D57" s="29">
        <v>0</v>
      </c>
      <c r="E57" s="5">
        <v>9</v>
      </c>
      <c r="F57" s="5">
        <v>8.6999999999999993</v>
      </c>
      <c r="G57" s="16">
        <f>(2*D57+2*E57+F57)/5</f>
        <v>5.34</v>
      </c>
      <c r="H57" s="32" t="s">
        <v>116</v>
      </c>
    </row>
    <row r="58" spans="1:8" ht="24.95" customHeight="1" x14ac:dyDescent="0.25">
      <c r="A58" s="56"/>
      <c r="B58" s="56"/>
      <c r="C58" s="11" t="s">
        <v>10</v>
      </c>
      <c r="D58" s="29">
        <v>0.4</v>
      </c>
      <c r="E58" s="29">
        <v>8.5</v>
      </c>
      <c r="F58" s="5">
        <v>7.8</v>
      </c>
      <c r="G58" s="16">
        <f>(2*D58+2*E58+F58)/5</f>
        <v>5.12</v>
      </c>
      <c r="H58" s="32" t="s">
        <v>107</v>
      </c>
    </row>
    <row r="59" spans="1:8" ht="24.95" customHeight="1" x14ac:dyDescent="0.25">
      <c r="A59" s="56"/>
      <c r="B59" s="56"/>
      <c r="C59" s="11" t="s">
        <v>47</v>
      </c>
      <c r="D59" s="29">
        <v>0.2</v>
      </c>
      <c r="E59" s="29">
        <v>8.5</v>
      </c>
      <c r="F59" s="10">
        <v>8.1</v>
      </c>
      <c r="G59" s="16">
        <f>(2*D59+2*E59+F59)/5</f>
        <v>5.0999999999999996</v>
      </c>
      <c r="H59" s="32" t="s">
        <v>107</v>
      </c>
    </row>
    <row r="60" spans="1:8" ht="24.95" customHeight="1" x14ac:dyDescent="0.25">
      <c r="A60" s="56"/>
      <c r="B60" s="56"/>
      <c r="C60" s="11" t="s">
        <v>62</v>
      </c>
      <c r="D60" s="29">
        <v>0</v>
      </c>
      <c r="E60" s="32">
        <v>7.5</v>
      </c>
      <c r="F60" s="5">
        <v>7.8</v>
      </c>
      <c r="G60" s="16">
        <f>(2*D60+2*E60+F60)/5</f>
        <v>4.5600000000000005</v>
      </c>
      <c r="H60" s="32" t="s">
        <v>107</v>
      </c>
    </row>
    <row r="61" spans="1:8" ht="24.95" customHeight="1" x14ac:dyDescent="0.25">
      <c r="A61" s="54" t="s">
        <v>50</v>
      </c>
      <c r="B61" s="54" t="str">
        <f>[1]Planilha1!$C$12</f>
        <v>Vanderson de Lima Reis</v>
      </c>
      <c r="C61" s="23" t="s">
        <v>49</v>
      </c>
      <c r="D61" s="78" t="s">
        <v>101</v>
      </c>
      <c r="E61" s="33">
        <v>9</v>
      </c>
      <c r="F61" s="9">
        <v>8.6999999999999993</v>
      </c>
      <c r="G61" s="20">
        <f>(2*E61+F61)/3</f>
        <v>8.9</v>
      </c>
      <c r="H61" s="33" t="s">
        <v>116</v>
      </c>
    </row>
    <row r="62" spans="1:8" ht="24.95" customHeight="1" x14ac:dyDescent="0.25">
      <c r="A62" s="54"/>
      <c r="B62" s="54"/>
      <c r="C62" s="27" t="s">
        <v>47</v>
      </c>
      <c r="D62" s="79"/>
      <c r="E62" s="28">
        <v>8.5</v>
      </c>
      <c r="F62" s="28">
        <v>8.1</v>
      </c>
      <c r="G62" s="21">
        <f>(2*E62+F62)/3</f>
        <v>8.3666666666666671</v>
      </c>
      <c r="H62" s="28" t="s">
        <v>108</v>
      </c>
    </row>
    <row r="63" spans="1:8" ht="24.95" customHeight="1" x14ac:dyDescent="0.25">
      <c r="A63" s="54"/>
      <c r="B63" s="54"/>
      <c r="C63" s="23" t="s">
        <v>62</v>
      </c>
      <c r="D63" s="80"/>
      <c r="E63" s="33">
        <v>7.5</v>
      </c>
      <c r="F63" s="9">
        <v>7.8</v>
      </c>
      <c r="G63" s="20">
        <f>(2*E63+F63)/3</f>
        <v>7.6000000000000005</v>
      </c>
      <c r="H63" s="9" t="s">
        <v>109</v>
      </c>
    </row>
    <row r="64" spans="1:8" ht="24.95" customHeight="1" x14ac:dyDescent="0.25">
      <c r="A64" s="56" t="s">
        <v>54</v>
      </c>
      <c r="B64" s="56" t="str">
        <f>[1]Planilha1!$C$13</f>
        <v>Erivaldo Ferreira da Silva</v>
      </c>
      <c r="C64" s="11" t="s">
        <v>34</v>
      </c>
      <c r="D64" s="29"/>
      <c r="E64" s="25">
        <v>9.5</v>
      </c>
      <c r="F64" s="5">
        <v>8.1999999999999993</v>
      </c>
      <c r="G64" s="16"/>
      <c r="H64" s="46" t="s">
        <v>103</v>
      </c>
    </row>
    <row r="65" spans="1:8" ht="24.95" customHeight="1" x14ac:dyDescent="0.25">
      <c r="A65" s="56"/>
      <c r="B65" s="56"/>
      <c r="C65" s="11" t="s">
        <v>51</v>
      </c>
      <c r="D65" s="29"/>
      <c r="E65" s="5">
        <v>7.1</v>
      </c>
      <c r="F65" s="25">
        <v>0</v>
      </c>
      <c r="G65" s="16"/>
      <c r="H65" s="47"/>
    </row>
    <row r="66" spans="1:8" ht="24.95" customHeight="1" x14ac:dyDescent="0.25">
      <c r="A66" s="56"/>
      <c r="B66" s="56"/>
      <c r="C66" s="11" t="s">
        <v>52</v>
      </c>
      <c r="D66" s="29"/>
      <c r="E66" s="5">
        <v>9.5</v>
      </c>
      <c r="F66" s="5">
        <v>7.5</v>
      </c>
      <c r="G66" s="16"/>
      <c r="H66" s="47"/>
    </row>
    <row r="67" spans="1:8" ht="24.95" customHeight="1" x14ac:dyDescent="0.25">
      <c r="A67" s="56"/>
      <c r="B67" s="56"/>
      <c r="C67" s="11" t="s">
        <v>53</v>
      </c>
      <c r="D67" s="29"/>
      <c r="E67" s="5"/>
      <c r="F67" s="5">
        <v>7.5</v>
      </c>
      <c r="G67" s="16"/>
      <c r="H67" s="47"/>
    </row>
    <row r="68" spans="1:8" ht="24.95" customHeight="1" x14ac:dyDescent="0.25">
      <c r="A68" s="56"/>
      <c r="B68" s="56"/>
      <c r="C68" s="11" t="s">
        <v>32</v>
      </c>
      <c r="D68" s="29"/>
      <c r="E68" s="5">
        <v>6.3</v>
      </c>
      <c r="F68" s="26">
        <v>0</v>
      </c>
      <c r="G68" s="16"/>
      <c r="H68" s="48"/>
    </row>
    <row r="69" spans="1:8" ht="24.95" customHeight="1" x14ac:dyDescent="0.25">
      <c r="A69" s="54" t="s">
        <v>43</v>
      </c>
      <c r="B69" s="55" t="str">
        <f>[1]Planilha1!$C$14</f>
        <v>Ailton Gonçalves Reis</v>
      </c>
      <c r="C69" s="23" t="s">
        <v>40</v>
      </c>
      <c r="D69" s="30"/>
      <c r="E69" s="9">
        <v>10</v>
      </c>
      <c r="F69" s="9">
        <v>8.1</v>
      </c>
      <c r="G69" s="20">
        <f t="shared" ref="G69:G86" si="6">(2*E69+F69)/3</f>
        <v>9.3666666666666671</v>
      </c>
      <c r="H69" s="78" t="s">
        <v>103</v>
      </c>
    </row>
    <row r="70" spans="1:8" ht="24.95" customHeight="1" x14ac:dyDescent="0.25">
      <c r="A70" s="54"/>
      <c r="B70" s="55"/>
      <c r="C70" s="23" t="s">
        <v>56</v>
      </c>
      <c r="D70" s="30"/>
      <c r="E70" s="9">
        <v>9.5</v>
      </c>
      <c r="F70" s="9">
        <v>7.6</v>
      </c>
      <c r="G70" s="20">
        <f t="shared" si="6"/>
        <v>8.8666666666666671</v>
      </c>
      <c r="H70" s="79"/>
    </row>
    <row r="71" spans="1:8" ht="24.95" customHeight="1" x14ac:dyDescent="0.25">
      <c r="A71" s="54"/>
      <c r="B71" s="55"/>
      <c r="C71" s="23" t="s">
        <v>41</v>
      </c>
      <c r="D71" s="30"/>
      <c r="E71" s="9">
        <v>9.5</v>
      </c>
      <c r="F71" s="9">
        <v>7.3</v>
      </c>
      <c r="G71" s="20">
        <f t="shared" si="6"/>
        <v>8.7666666666666675</v>
      </c>
      <c r="H71" s="79"/>
    </row>
    <row r="72" spans="1:8" ht="24.95" customHeight="1" x14ac:dyDescent="0.25">
      <c r="A72" s="54"/>
      <c r="B72" s="55"/>
      <c r="C72" s="23" t="s">
        <v>42</v>
      </c>
      <c r="D72" s="30"/>
      <c r="E72" s="9">
        <v>9.5</v>
      </c>
      <c r="F72" s="9">
        <v>7.1</v>
      </c>
      <c r="G72" s="20">
        <f t="shared" si="6"/>
        <v>8.7000000000000011</v>
      </c>
      <c r="H72" s="79"/>
    </row>
    <row r="73" spans="1:8" ht="24.95" customHeight="1" x14ac:dyDescent="0.25">
      <c r="A73" s="54"/>
      <c r="B73" s="55"/>
      <c r="C73" s="23" t="s">
        <v>39</v>
      </c>
      <c r="D73" s="30"/>
      <c r="E73" s="24">
        <v>8.5</v>
      </c>
      <c r="F73" s="24">
        <v>8.1</v>
      </c>
      <c r="G73" s="20">
        <f t="shared" si="6"/>
        <v>8.3666666666666671</v>
      </c>
      <c r="H73" s="79"/>
    </row>
    <row r="74" spans="1:8" ht="24.95" customHeight="1" x14ac:dyDescent="0.25">
      <c r="A74" s="54"/>
      <c r="B74" s="55"/>
      <c r="C74" s="23" t="s">
        <v>20</v>
      </c>
      <c r="D74" s="30"/>
      <c r="E74" s="9">
        <v>8.5</v>
      </c>
      <c r="F74" s="9">
        <v>6.8</v>
      </c>
      <c r="G74" s="20">
        <f t="shared" si="6"/>
        <v>7.9333333333333336</v>
      </c>
      <c r="H74" s="80"/>
    </row>
    <row r="75" spans="1:8" ht="24.95" customHeight="1" x14ac:dyDescent="0.25">
      <c r="A75" s="56" t="s">
        <v>58</v>
      </c>
      <c r="B75" s="56" t="str">
        <f>[1]Planilha1!$C$15</f>
        <v>José Carlos Ferreira Souza</v>
      </c>
      <c r="C75" s="17" t="s">
        <v>57</v>
      </c>
      <c r="D75" s="46" t="s">
        <v>101</v>
      </c>
      <c r="E75" s="13">
        <v>9.5</v>
      </c>
      <c r="F75" s="13">
        <v>7.9</v>
      </c>
      <c r="G75" s="18">
        <f t="shared" si="6"/>
        <v>8.9666666666666668</v>
      </c>
      <c r="H75" s="13" t="s">
        <v>108</v>
      </c>
    </row>
    <row r="76" spans="1:8" ht="24.95" customHeight="1" x14ac:dyDescent="0.25">
      <c r="A76" s="56"/>
      <c r="B76" s="56"/>
      <c r="C76" s="11" t="s">
        <v>55</v>
      </c>
      <c r="D76" s="47"/>
      <c r="E76" s="5">
        <v>9.5</v>
      </c>
      <c r="F76" s="5">
        <v>7.8</v>
      </c>
      <c r="G76" s="16">
        <f t="shared" si="6"/>
        <v>8.9333333333333336</v>
      </c>
      <c r="H76" s="5" t="s">
        <v>109</v>
      </c>
    </row>
    <row r="77" spans="1:8" ht="24.95" customHeight="1" x14ac:dyDescent="0.25">
      <c r="A77" s="56"/>
      <c r="B77" s="56"/>
      <c r="C77" s="11" t="s">
        <v>56</v>
      </c>
      <c r="D77" s="47"/>
      <c r="E77" s="10">
        <v>9.5</v>
      </c>
      <c r="F77" s="10">
        <v>7.6</v>
      </c>
      <c r="G77" s="16">
        <f t="shared" si="6"/>
        <v>8.8666666666666671</v>
      </c>
      <c r="H77" s="10" t="s">
        <v>110</v>
      </c>
    </row>
    <row r="78" spans="1:8" ht="24.95" customHeight="1" x14ac:dyDescent="0.25">
      <c r="A78" s="56"/>
      <c r="B78" s="56"/>
      <c r="C78" s="11" t="s">
        <v>62</v>
      </c>
      <c r="D78" s="48"/>
      <c r="E78" s="5">
        <v>9</v>
      </c>
      <c r="F78" s="5">
        <v>7.8</v>
      </c>
      <c r="G78" s="16">
        <f t="shared" si="6"/>
        <v>8.6</v>
      </c>
      <c r="H78" s="5" t="s">
        <v>111</v>
      </c>
    </row>
    <row r="79" spans="1:8" ht="24.95" customHeight="1" x14ac:dyDescent="0.25">
      <c r="A79" s="54" t="s">
        <v>63</v>
      </c>
      <c r="B79" s="54" t="str">
        <f>[1]Planilha1!$C$16</f>
        <v>Darlea Araújo de Souza Esteu</v>
      </c>
      <c r="C79" s="27" t="s">
        <v>27</v>
      </c>
      <c r="D79" s="81" t="s">
        <v>101</v>
      </c>
      <c r="E79" s="28">
        <v>8.4</v>
      </c>
      <c r="F79" s="28">
        <v>7.8</v>
      </c>
      <c r="G79" s="21">
        <f>(2*E79+F79)/3</f>
        <v>8.2000000000000011</v>
      </c>
      <c r="H79" s="28" t="s">
        <v>108</v>
      </c>
    </row>
    <row r="80" spans="1:8" ht="24.95" customHeight="1" x14ac:dyDescent="0.25">
      <c r="A80" s="54"/>
      <c r="B80" s="54"/>
      <c r="C80" s="23" t="s">
        <v>59</v>
      </c>
      <c r="D80" s="82"/>
      <c r="E80" s="9">
        <v>8.4</v>
      </c>
      <c r="F80" s="9">
        <v>7.3</v>
      </c>
      <c r="G80" s="20">
        <f>(2*E80+F80)/3</f>
        <v>8.0333333333333332</v>
      </c>
      <c r="H80" s="33" t="s">
        <v>109</v>
      </c>
    </row>
    <row r="81" spans="1:8" ht="24.95" customHeight="1" x14ac:dyDescent="0.25">
      <c r="A81" s="54"/>
      <c r="B81" s="54"/>
      <c r="C81" s="23" t="s">
        <v>25</v>
      </c>
      <c r="D81" s="82"/>
      <c r="E81" s="33">
        <v>7.9</v>
      </c>
      <c r="F81" s="33">
        <v>7.1</v>
      </c>
      <c r="G81" s="20">
        <f>(2*E81+F81)/3</f>
        <v>7.6333333333333329</v>
      </c>
      <c r="H81" s="33" t="s">
        <v>110</v>
      </c>
    </row>
    <row r="82" spans="1:8" ht="24.95" customHeight="1" x14ac:dyDescent="0.25">
      <c r="A82" s="54"/>
      <c r="B82" s="54"/>
      <c r="C82" s="23" t="s">
        <v>61</v>
      </c>
      <c r="D82" s="82"/>
      <c r="E82" s="9">
        <v>7.8</v>
      </c>
      <c r="F82" s="9">
        <v>5.4</v>
      </c>
      <c r="G82" s="20">
        <f>(2*E82+F82)/3</f>
        <v>7</v>
      </c>
      <c r="H82" s="33" t="s">
        <v>111</v>
      </c>
    </row>
    <row r="83" spans="1:8" ht="24.95" customHeight="1" x14ac:dyDescent="0.25">
      <c r="A83" s="54"/>
      <c r="B83" s="54"/>
      <c r="C83" s="23" t="s">
        <v>60</v>
      </c>
      <c r="D83" s="82"/>
      <c r="E83" s="9">
        <v>7.5</v>
      </c>
      <c r="F83" s="9">
        <v>5.4</v>
      </c>
      <c r="G83" s="20">
        <f>(2*E83+F83)/3</f>
        <v>6.8</v>
      </c>
      <c r="H83" s="33" t="s">
        <v>112</v>
      </c>
    </row>
    <row r="84" spans="1:8" ht="24.95" customHeight="1" x14ac:dyDescent="0.25">
      <c r="A84" s="54"/>
      <c r="B84" s="54"/>
      <c r="C84" s="23" t="s">
        <v>57</v>
      </c>
      <c r="D84" s="82"/>
      <c r="E84" s="9">
        <v>0</v>
      </c>
      <c r="F84" s="9">
        <v>7.9</v>
      </c>
      <c r="G84" s="20">
        <f t="shared" si="6"/>
        <v>2.6333333333333333</v>
      </c>
      <c r="H84" s="33" t="s">
        <v>117</v>
      </c>
    </row>
    <row r="85" spans="1:8" ht="24.95" customHeight="1" x14ac:dyDescent="0.25">
      <c r="A85" s="54"/>
      <c r="B85" s="54"/>
      <c r="C85" s="23" t="s">
        <v>55</v>
      </c>
      <c r="D85" s="82"/>
      <c r="E85" s="24">
        <v>0</v>
      </c>
      <c r="F85" s="24">
        <v>7.8</v>
      </c>
      <c r="G85" s="20">
        <f t="shared" si="6"/>
        <v>2.6</v>
      </c>
      <c r="H85" s="33" t="s">
        <v>117</v>
      </c>
    </row>
    <row r="86" spans="1:8" ht="24.95" customHeight="1" x14ac:dyDescent="0.25">
      <c r="A86" s="54"/>
      <c r="B86" s="54"/>
      <c r="C86" s="23" t="s">
        <v>62</v>
      </c>
      <c r="D86" s="83"/>
      <c r="E86" s="9">
        <v>0</v>
      </c>
      <c r="F86" s="9">
        <v>7.8</v>
      </c>
      <c r="G86" s="20">
        <f t="shared" si="6"/>
        <v>2.6</v>
      </c>
      <c r="H86" s="33" t="s">
        <v>117</v>
      </c>
    </row>
    <row r="87" spans="1:8" ht="24.95" customHeight="1" x14ac:dyDescent="0.25">
      <c r="A87" s="46" t="s">
        <v>67</v>
      </c>
      <c r="B87" s="46" t="str">
        <f>[1]Planilha1!$C$17</f>
        <v>Debora de Brito Oliveira</v>
      </c>
      <c r="C87" s="17" t="s">
        <v>35</v>
      </c>
      <c r="D87" s="13">
        <v>8</v>
      </c>
      <c r="E87" s="13">
        <v>8.5</v>
      </c>
      <c r="F87" s="13">
        <v>7.1</v>
      </c>
      <c r="G87" s="18">
        <f t="shared" ref="G87:G98" si="7">(2*D87+2*E87+F87)/5</f>
        <v>8.02</v>
      </c>
      <c r="H87" s="13" t="s">
        <v>108</v>
      </c>
    </row>
    <row r="88" spans="1:8" ht="24.95" customHeight="1" x14ac:dyDescent="0.25">
      <c r="A88" s="47"/>
      <c r="B88" s="47"/>
      <c r="C88" s="11" t="s">
        <v>66</v>
      </c>
      <c r="D88" s="29">
        <v>7</v>
      </c>
      <c r="E88" s="5">
        <v>9</v>
      </c>
      <c r="F88" s="5">
        <v>7.4</v>
      </c>
      <c r="G88" s="16">
        <f t="shared" si="7"/>
        <v>7.88</v>
      </c>
      <c r="H88" s="5" t="s">
        <v>109</v>
      </c>
    </row>
    <row r="89" spans="1:8" ht="24.95" customHeight="1" x14ac:dyDescent="0.25">
      <c r="A89" s="47"/>
      <c r="B89" s="47"/>
      <c r="C89" s="11" t="s">
        <v>65</v>
      </c>
      <c r="D89" s="29">
        <v>6</v>
      </c>
      <c r="E89" s="10">
        <v>6.4</v>
      </c>
      <c r="F89" s="10">
        <v>7</v>
      </c>
      <c r="G89" s="16">
        <f t="shared" si="7"/>
        <v>6.36</v>
      </c>
      <c r="H89" s="10" t="s">
        <v>110</v>
      </c>
    </row>
    <row r="90" spans="1:8" ht="24.95" customHeight="1" x14ac:dyDescent="0.25">
      <c r="A90" s="47"/>
      <c r="B90" s="47"/>
      <c r="C90" s="11" t="s">
        <v>64</v>
      </c>
      <c r="D90" s="29">
        <v>0</v>
      </c>
      <c r="E90" s="5">
        <v>9.5</v>
      </c>
      <c r="F90" s="5">
        <v>7.5</v>
      </c>
      <c r="G90" s="16">
        <f t="shared" si="7"/>
        <v>5.3</v>
      </c>
      <c r="H90" s="32" t="s">
        <v>107</v>
      </c>
    </row>
    <row r="91" spans="1:8" ht="24.95" customHeight="1" x14ac:dyDescent="0.25">
      <c r="A91" s="48"/>
      <c r="B91" s="48"/>
      <c r="C91" s="11" t="str">
        <f>$C$85</f>
        <v>FERNANDA NICOLY F. DE CARVALHO</v>
      </c>
      <c r="D91" s="29">
        <v>0</v>
      </c>
      <c r="E91" s="5">
        <v>7.5</v>
      </c>
      <c r="F91" s="5">
        <v>7.9</v>
      </c>
      <c r="G91" s="16">
        <f t="shared" si="7"/>
        <v>4.58</v>
      </c>
      <c r="H91" s="32" t="s">
        <v>107</v>
      </c>
    </row>
    <row r="92" spans="1:8" ht="24.95" customHeight="1" x14ac:dyDescent="0.25">
      <c r="A92" s="67" t="s">
        <v>119</v>
      </c>
      <c r="B92" s="67" t="str">
        <f>[1]Planilha1!$C$18</f>
        <v>Sarley de Araújo Silva</v>
      </c>
      <c r="C92" s="27" t="s">
        <v>69</v>
      </c>
      <c r="D92" s="28">
        <v>7</v>
      </c>
      <c r="E92" s="28">
        <v>7.5</v>
      </c>
      <c r="F92" s="28">
        <v>8.1</v>
      </c>
      <c r="G92" s="21">
        <f t="shared" si="7"/>
        <v>7.42</v>
      </c>
      <c r="H92" s="28" t="s">
        <v>108</v>
      </c>
    </row>
    <row r="93" spans="1:8" ht="24.95" customHeight="1" x14ac:dyDescent="0.25">
      <c r="A93" s="68"/>
      <c r="B93" s="68"/>
      <c r="C93" s="23" t="s">
        <v>35</v>
      </c>
      <c r="D93" s="30">
        <v>6</v>
      </c>
      <c r="E93" s="9">
        <v>7</v>
      </c>
      <c r="F93" s="9">
        <v>7.1</v>
      </c>
      <c r="G93" s="20">
        <f t="shared" si="7"/>
        <v>6.62</v>
      </c>
      <c r="H93" s="9" t="s">
        <v>109</v>
      </c>
    </row>
    <row r="94" spans="1:8" ht="24.95" customHeight="1" x14ac:dyDescent="0.25">
      <c r="A94" s="68"/>
      <c r="B94" s="68"/>
      <c r="C94" s="23" t="s">
        <v>37</v>
      </c>
      <c r="D94" s="30">
        <v>0</v>
      </c>
      <c r="E94" s="9">
        <v>9</v>
      </c>
      <c r="F94" s="9">
        <v>8.1</v>
      </c>
      <c r="G94" s="20">
        <f t="shared" si="7"/>
        <v>5.2200000000000006</v>
      </c>
      <c r="H94" s="33" t="s">
        <v>107</v>
      </c>
    </row>
    <row r="95" spans="1:8" ht="24.95" customHeight="1" x14ac:dyDescent="0.25">
      <c r="A95" s="68"/>
      <c r="B95" s="68"/>
      <c r="C95" s="23" t="s">
        <v>34</v>
      </c>
      <c r="D95" s="30">
        <v>0</v>
      </c>
      <c r="E95" s="9">
        <v>8</v>
      </c>
      <c r="F95" s="9">
        <v>8.1999999999999993</v>
      </c>
      <c r="G95" s="20">
        <f t="shared" si="7"/>
        <v>4.84</v>
      </c>
      <c r="H95" s="33" t="s">
        <v>107</v>
      </c>
    </row>
    <row r="96" spans="1:8" ht="24.95" customHeight="1" x14ac:dyDescent="0.25">
      <c r="A96" s="68"/>
      <c r="B96" s="68"/>
      <c r="C96" s="23" t="s">
        <v>68</v>
      </c>
      <c r="D96" s="30">
        <v>0</v>
      </c>
      <c r="E96" s="9">
        <v>8</v>
      </c>
      <c r="F96" s="9">
        <v>7.5</v>
      </c>
      <c r="G96" s="20">
        <f t="shared" si="7"/>
        <v>4.7</v>
      </c>
      <c r="H96" s="33" t="s">
        <v>107</v>
      </c>
    </row>
    <row r="97" spans="1:8" ht="24.95" customHeight="1" x14ac:dyDescent="0.25">
      <c r="A97" s="68"/>
      <c r="B97" s="68"/>
      <c r="C97" s="23" t="s">
        <v>62</v>
      </c>
      <c r="D97" s="30">
        <v>0</v>
      </c>
      <c r="E97" s="9">
        <v>7.5</v>
      </c>
      <c r="F97" s="9">
        <v>7.8</v>
      </c>
      <c r="G97" s="20">
        <f t="shared" si="7"/>
        <v>4.5600000000000005</v>
      </c>
      <c r="H97" s="33" t="s">
        <v>107</v>
      </c>
    </row>
    <row r="98" spans="1:8" ht="24.95" customHeight="1" x14ac:dyDescent="0.25">
      <c r="A98" s="69"/>
      <c r="B98" s="69"/>
      <c r="C98" s="23" t="s">
        <v>104</v>
      </c>
      <c r="D98" s="30">
        <v>8</v>
      </c>
      <c r="E98" s="9">
        <v>0</v>
      </c>
      <c r="F98" s="9">
        <v>0</v>
      </c>
      <c r="G98" s="20">
        <f t="shared" si="7"/>
        <v>3.2</v>
      </c>
      <c r="H98" s="33" t="s">
        <v>116</v>
      </c>
    </row>
    <row r="99" spans="1:8" ht="24.95" customHeight="1" x14ac:dyDescent="0.25">
      <c r="A99" s="5" t="s">
        <v>70</v>
      </c>
      <c r="B99" s="5" t="str">
        <f>[1]Planilha1!$C$19</f>
        <v>Ewerton Andrey Godinho Andrade</v>
      </c>
      <c r="C99" s="13" t="s">
        <v>93</v>
      </c>
      <c r="D99" s="57" t="s">
        <v>95</v>
      </c>
      <c r="E99" s="58"/>
      <c r="F99" s="58"/>
      <c r="G99" s="58"/>
      <c r="H99" s="59"/>
    </row>
    <row r="100" spans="1:8" ht="24.95" customHeight="1" x14ac:dyDescent="0.25">
      <c r="A100" s="9" t="s">
        <v>72</v>
      </c>
      <c r="B100" s="42" t="str">
        <f>[1]Planilha1!$C$20</f>
        <v>Flávio José Aguiar Soares</v>
      </c>
      <c r="C100" s="27" t="s">
        <v>71</v>
      </c>
      <c r="D100" s="28"/>
      <c r="E100" s="28">
        <v>8.5</v>
      </c>
      <c r="F100" s="28">
        <v>7.4</v>
      </c>
      <c r="G100" s="21">
        <f>(2*E100+F100)/3</f>
        <v>8.1333333333333329</v>
      </c>
      <c r="H100" s="28" t="s">
        <v>103</v>
      </c>
    </row>
    <row r="101" spans="1:8" ht="24.95" customHeight="1" x14ac:dyDescent="0.25">
      <c r="A101" s="56" t="s">
        <v>75</v>
      </c>
      <c r="B101" s="64" t="s">
        <v>76</v>
      </c>
      <c r="C101" s="17" t="s">
        <v>30</v>
      </c>
      <c r="D101" s="46" t="s">
        <v>101</v>
      </c>
      <c r="E101" s="13">
        <v>8</v>
      </c>
      <c r="F101" s="13">
        <v>8.9</v>
      </c>
      <c r="G101" s="18">
        <f t="shared" ref="G101" si="8">(2*E101+F101)/3</f>
        <v>8.2999999999999989</v>
      </c>
      <c r="H101" s="13" t="s">
        <v>108</v>
      </c>
    </row>
    <row r="102" spans="1:8" ht="24.95" customHeight="1" x14ac:dyDescent="0.25">
      <c r="A102" s="56"/>
      <c r="B102" s="64"/>
      <c r="C102" s="11" t="s">
        <v>74</v>
      </c>
      <c r="D102" s="47"/>
      <c r="E102" s="5">
        <v>8.5</v>
      </c>
      <c r="F102" s="5">
        <v>7.5</v>
      </c>
      <c r="G102" s="16">
        <f>(2*E102+F102)/3</f>
        <v>8.1666666666666661</v>
      </c>
      <c r="H102" s="5" t="s">
        <v>109</v>
      </c>
    </row>
    <row r="103" spans="1:8" ht="24.95" customHeight="1" x14ac:dyDescent="0.25">
      <c r="A103" s="56"/>
      <c r="B103" s="64"/>
      <c r="C103" s="11" t="s">
        <v>73</v>
      </c>
      <c r="D103" s="47"/>
      <c r="E103" s="10">
        <v>8.5</v>
      </c>
      <c r="F103" s="10">
        <v>7</v>
      </c>
      <c r="G103" s="16">
        <f>(2*E103+F103)/3</f>
        <v>8</v>
      </c>
      <c r="H103" s="10" t="s">
        <v>110</v>
      </c>
    </row>
    <row r="104" spans="1:8" ht="24.95" customHeight="1" x14ac:dyDescent="0.25">
      <c r="A104" s="56"/>
      <c r="B104" s="64"/>
      <c r="C104" s="11" t="s">
        <v>21</v>
      </c>
      <c r="D104" s="48"/>
      <c r="E104" s="5">
        <v>8</v>
      </c>
      <c r="F104" s="5">
        <v>6.1</v>
      </c>
      <c r="G104" s="16">
        <f>(2*E104+F104)/3</f>
        <v>7.3666666666666671</v>
      </c>
      <c r="H104" s="6" t="s">
        <v>111</v>
      </c>
    </row>
    <row r="105" spans="1:8" ht="24.95" customHeight="1" x14ac:dyDescent="0.25">
      <c r="A105" s="9" t="s">
        <v>77</v>
      </c>
      <c r="B105" s="22" t="s">
        <v>78</v>
      </c>
      <c r="C105" s="28" t="s">
        <v>93</v>
      </c>
      <c r="D105" s="49" t="s">
        <v>95</v>
      </c>
      <c r="E105" s="50"/>
      <c r="F105" s="50"/>
      <c r="G105" s="50"/>
      <c r="H105" s="51"/>
    </row>
    <row r="106" spans="1:8" ht="24.95" customHeight="1" x14ac:dyDescent="0.25">
      <c r="A106" s="5" t="s">
        <v>79</v>
      </c>
      <c r="B106" s="5" t="str">
        <f>[1]Planilha1!$C$23</f>
        <v>Sergio Costa Martins de Alencar</v>
      </c>
      <c r="C106" s="11" t="s">
        <v>6</v>
      </c>
      <c r="D106" s="13">
        <v>10</v>
      </c>
      <c r="E106" s="13">
        <v>6.5</v>
      </c>
      <c r="F106" s="13">
        <v>7.5</v>
      </c>
      <c r="G106" s="13">
        <f>(2*D106+2*E106+F106)/5</f>
        <v>8.1</v>
      </c>
      <c r="H106" s="41" t="s">
        <v>108</v>
      </c>
    </row>
    <row r="107" spans="1:8" ht="24.95" customHeight="1" x14ac:dyDescent="0.25">
      <c r="A107" s="54" t="s">
        <v>81</v>
      </c>
      <c r="B107" s="54" t="str">
        <f>[1]Planilha1!$C$24</f>
        <v>Marcio Roberto Lima Fernandes</v>
      </c>
      <c r="C107" s="23" t="s">
        <v>80</v>
      </c>
      <c r="D107" s="24"/>
      <c r="E107" s="24">
        <v>10</v>
      </c>
      <c r="F107" s="24">
        <v>7.3</v>
      </c>
      <c r="G107" s="20">
        <f>(2*E107+F107)/3</f>
        <v>9.1</v>
      </c>
      <c r="H107" s="37"/>
    </row>
    <row r="108" spans="1:8" ht="24.95" customHeight="1" x14ac:dyDescent="0.25">
      <c r="A108" s="54"/>
      <c r="B108" s="54"/>
      <c r="C108" s="23" t="s">
        <v>57</v>
      </c>
      <c r="D108" s="9"/>
      <c r="E108" s="9">
        <v>9.5</v>
      </c>
      <c r="F108" s="9">
        <v>7.9</v>
      </c>
      <c r="G108" s="20">
        <f>(2*E108+F108)/3</f>
        <v>8.9666666666666668</v>
      </c>
      <c r="H108" s="38"/>
    </row>
    <row r="109" spans="1:8" ht="24.95" customHeight="1" x14ac:dyDescent="0.25">
      <c r="A109" s="54"/>
      <c r="B109" s="54"/>
      <c r="C109" s="23" t="s">
        <v>21</v>
      </c>
      <c r="D109" s="24"/>
      <c r="E109" s="24">
        <v>9</v>
      </c>
      <c r="F109" s="24">
        <v>6.1</v>
      </c>
      <c r="G109" s="20">
        <f>(2*E109+F109)/3</f>
        <v>8.0333333333333332</v>
      </c>
      <c r="H109" s="40" t="s">
        <v>103</v>
      </c>
    </row>
    <row r="110" spans="1:8" ht="24.95" customHeight="1" x14ac:dyDescent="0.25">
      <c r="A110" s="54"/>
      <c r="B110" s="54"/>
      <c r="C110" s="23" t="s">
        <v>64</v>
      </c>
      <c r="D110" s="24"/>
      <c r="E110" s="24">
        <v>8</v>
      </c>
      <c r="F110" s="24">
        <v>7.5</v>
      </c>
      <c r="G110" s="20">
        <f>(2*E110+F110)/3</f>
        <v>7.833333333333333</v>
      </c>
      <c r="H110" s="38"/>
    </row>
    <row r="111" spans="1:8" ht="24.95" customHeight="1" x14ac:dyDescent="0.25">
      <c r="A111" s="54"/>
      <c r="B111" s="54"/>
      <c r="C111" s="23" t="s">
        <v>61</v>
      </c>
      <c r="D111" s="9"/>
      <c r="E111" s="9">
        <v>0</v>
      </c>
      <c r="F111" s="9">
        <v>0</v>
      </c>
      <c r="G111" s="20">
        <f>(2*E111+F111)/3</f>
        <v>0</v>
      </c>
      <c r="H111" s="39"/>
    </row>
    <row r="112" spans="1:8" x14ac:dyDescent="0.25">
      <c r="D112" t="s">
        <v>94</v>
      </c>
    </row>
    <row r="113" spans="1:10" ht="30.75" customHeight="1" x14ac:dyDescent="0.25">
      <c r="A113" s="71" t="s">
        <v>120</v>
      </c>
      <c r="B113" s="71"/>
      <c r="C113" s="71"/>
      <c r="D113" s="71"/>
      <c r="E113" s="71"/>
      <c r="F113" s="71"/>
      <c r="G113" s="71"/>
      <c r="H113" s="71"/>
    </row>
    <row r="114" spans="1:10" ht="20.25" x14ac:dyDescent="0.3">
      <c r="A114" s="15"/>
      <c r="G114" s="72" t="s">
        <v>121</v>
      </c>
      <c r="H114" s="72"/>
      <c r="I114" s="14"/>
      <c r="J114" s="14"/>
    </row>
    <row r="118" spans="1:10" ht="18.75" customHeight="1" x14ac:dyDescent="0.25">
      <c r="C118" s="66" t="s">
        <v>90</v>
      </c>
      <c r="D118" s="66"/>
    </row>
    <row r="119" spans="1:10" ht="18.75" customHeight="1" x14ac:dyDescent="0.25">
      <c r="C119" s="70" t="s">
        <v>91</v>
      </c>
      <c r="D119" s="70"/>
    </row>
    <row r="120" spans="1:10" ht="18.75" customHeight="1" x14ac:dyDescent="0.25">
      <c r="C120" s="70" t="s">
        <v>92</v>
      </c>
      <c r="D120" s="70"/>
    </row>
  </sheetData>
  <sortState ref="C107:G111">
    <sortCondition descending="1" ref="G111"/>
  </sortState>
  <mergeCells count="63">
    <mergeCell ref="H69:H74"/>
    <mergeCell ref="H29:H32"/>
    <mergeCell ref="D79:D86"/>
    <mergeCell ref="D14:D20"/>
    <mergeCell ref="D33:D41"/>
    <mergeCell ref="D49:D53"/>
    <mergeCell ref="D61:D63"/>
    <mergeCell ref="D75:D78"/>
    <mergeCell ref="A29:A32"/>
    <mergeCell ref="B29:B32"/>
    <mergeCell ref="A8:H8"/>
    <mergeCell ref="A64:A68"/>
    <mergeCell ref="H64:H68"/>
    <mergeCell ref="B33:B41"/>
    <mergeCell ref="A33:A41"/>
    <mergeCell ref="B64:B68"/>
    <mergeCell ref="A42:A48"/>
    <mergeCell ref="B42:B48"/>
    <mergeCell ref="A49:A53"/>
    <mergeCell ref="B49:B53"/>
    <mergeCell ref="A54:A55"/>
    <mergeCell ref="B54:B55"/>
    <mergeCell ref="C119:D119"/>
    <mergeCell ref="C120:D120"/>
    <mergeCell ref="A113:H113"/>
    <mergeCell ref="A107:A111"/>
    <mergeCell ref="B107:B111"/>
    <mergeCell ref="G114:H114"/>
    <mergeCell ref="A101:A104"/>
    <mergeCell ref="B101:B104"/>
    <mergeCell ref="C118:D118"/>
    <mergeCell ref="A92:A98"/>
    <mergeCell ref="B92:B98"/>
    <mergeCell ref="D101:D104"/>
    <mergeCell ref="A1:H1"/>
    <mergeCell ref="A2:H2"/>
    <mergeCell ref="A3:H3"/>
    <mergeCell ref="A4:H4"/>
    <mergeCell ref="A5:H5"/>
    <mergeCell ref="A6:H6"/>
    <mergeCell ref="A14:A20"/>
    <mergeCell ref="B14:B20"/>
    <mergeCell ref="A21:A28"/>
    <mergeCell ref="B21:B28"/>
    <mergeCell ref="A12:A13"/>
    <mergeCell ref="B12:B13"/>
    <mergeCell ref="A7:H7"/>
    <mergeCell ref="B87:B91"/>
    <mergeCell ref="D105:H105"/>
    <mergeCell ref="A10:H10"/>
    <mergeCell ref="A9:H9"/>
    <mergeCell ref="A69:A74"/>
    <mergeCell ref="B69:B74"/>
    <mergeCell ref="A75:A78"/>
    <mergeCell ref="B75:B78"/>
    <mergeCell ref="A79:A86"/>
    <mergeCell ref="B79:B86"/>
    <mergeCell ref="A56:A60"/>
    <mergeCell ref="B56:B60"/>
    <mergeCell ref="A61:A63"/>
    <mergeCell ref="B61:B63"/>
    <mergeCell ref="A87:A91"/>
    <mergeCell ref="D99:H99"/>
  </mergeCells>
  <pageMargins left="0.25" right="0.25" top="0.75" bottom="0.75" header="0.3" footer="0.3"/>
  <pageSetup paperSize="9" scale="2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4" shapeId="1027" r:id="rId4">
          <objectPr defaultSize="0" autoPict="0" r:id="rId5">
            <anchor moveWithCells="1" sizeWithCells="1">
              <from>
                <xdr:col>11</xdr:col>
                <xdr:colOff>371475</xdr:colOff>
                <xdr:row>4</xdr:row>
                <xdr:rowOff>38100</xdr:rowOff>
              </from>
              <to>
                <xdr:col>13</xdr:col>
                <xdr:colOff>514350</xdr:colOff>
                <xdr:row>7</xdr:row>
                <xdr:rowOff>9525</xdr:rowOff>
              </to>
            </anchor>
          </objectPr>
        </oleObject>
      </mc:Choice>
      <mc:Fallback>
        <oleObject progId="CorelDRAW.Graphic.14" shapeId="1027" r:id="rId4"/>
      </mc:Fallback>
    </mc:AlternateContent>
    <mc:AlternateContent xmlns:mc="http://schemas.openxmlformats.org/markup-compatibility/2006">
      <mc:Choice Requires="x14">
        <oleObject progId="CorelDRAW.Graphic.14" shapeId="1030" r:id="rId6">
          <objectPr defaultSize="0" autoPict="0" r:id="rId5">
            <anchor moveWithCells="1" sizeWithCells="1">
              <from>
                <xdr:col>15</xdr:col>
                <xdr:colOff>400050</xdr:colOff>
                <xdr:row>2</xdr:row>
                <xdr:rowOff>38100</xdr:rowOff>
              </from>
              <to>
                <xdr:col>17</xdr:col>
                <xdr:colOff>542925</xdr:colOff>
                <xdr:row>5</xdr:row>
                <xdr:rowOff>9525</xdr:rowOff>
              </to>
            </anchor>
          </objectPr>
        </oleObject>
      </mc:Choice>
      <mc:Fallback>
        <oleObject progId="CorelDRAW.Graphic.14" shapeId="1030" r:id="rId6"/>
      </mc:Fallback>
    </mc:AlternateContent>
    <mc:AlternateContent xmlns:mc="http://schemas.openxmlformats.org/markup-compatibility/2006">
      <mc:Choice Requires="x14">
        <oleObject progId="CorelDRAW.Graphic.14" shapeId="1032" r:id="rId7">
          <objectPr defaultSize="0" autoPict="0" r:id="rId5">
            <anchor moveWithCells="1" sizeWithCells="1">
              <from>
                <xdr:col>5</xdr:col>
                <xdr:colOff>1123950</xdr:colOff>
                <xdr:row>1</xdr:row>
                <xdr:rowOff>171450</xdr:rowOff>
              </from>
              <to>
                <xdr:col>7</xdr:col>
                <xdr:colOff>19050</xdr:colOff>
                <xdr:row>4</xdr:row>
                <xdr:rowOff>142875</xdr:rowOff>
              </to>
            </anchor>
          </objectPr>
        </oleObject>
      </mc:Choice>
      <mc:Fallback>
        <oleObject progId="CorelDRAW.Graphic.14" shapeId="1032" r:id="rId7"/>
      </mc:Fallback>
    </mc:AlternateContent>
    <mc:AlternateContent xmlns:mc="http://schemas.openxmlformats.org/markup-compatibility/2006">
      <mc:Choice Requires="x14">
        <oleObject progId="CorelDRAW.Graphic.14" shapeId="1034" r:id="rId8">
          <objectPr defaultSize="0" autoPict="0" r:id="rId5">
            <anchor moveWithCells="1" sizeWithCells="1">
              <from>
                <xdr:col>6</xdr:col>
                <xdr:colOff>466725</xdr:colOff>
                <xdr:row>1</xdr:row>
                <xdr:rowOff>76200</xdr:rowOff>
              </from>
              <to>
                <xdr:col>7</xdr:col>
                <xdr:colOff>552450</xdr:colOff>
                <xdr:row>4</xdr:row>
                <xdr:rowOff>47625</xdr:rowOff>
              </to>
            </anchor>
          </objectPr>
        </oleObject>
      </mc:Choice>
      <mc:Fallback>
        <oleObject progId="CorelDRAW.Graphic.14" shapeId="1034" r:id="rId8"/>
      </mc:Fallback>
    </mc:AlternateContent>
  </oleObjec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Plan1!F33:F33</xm:f>
              <xm:sqref>F33</xm:sqref>
            </x14:sparkline>
            <x14:sparkline>
              <xm:f>Plan1!F34:F34</xm:f>
              <xm:sqref>F34</xm:sqref>
            </x14:sparkline>
            <x14:sparkline>
              <xm:f>Plan1!F35:F35</xm:f>
              <xm:sqref>F35</xm:sqref>
            </x14:sparkline>
            <x14:sparkline>
              <xm:f>Plan1!F36:F36</xm:f>
              <xm:sqref>F36</xm:sqref>
            </x14:sparkline>
            <x14:sparkline>
              <xm:f>Plan1!F37:F37</xm:f>
              <xm:sqref>F37</xm:sqref>
            </x14:sparkline>
            <x14:sparkline>
              <xm:f>Plan1!F38:F38</xm:f>
              <xm:sqref>F38</xm:sqref>
            </x14:sparkline>
            <x14:sparkline>
              <xm:f>Plan1!F39:F39</xm:f>
              <xm:sqref>F39</xm:sqref>
            </x14:sparkline>
            <x14:sparkline>
              <xm:f>Plan1!F40:F40</xm:f>
              <xm:sqref>F40</xm:sqref>
            </x14:sparkline>
            <x14:sparkline>
              <xm:f>Plan1!F41:F41</xm:f>
              <xm:sqref>F41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luzilangela Vieira barbosa</dc:creator>
  <cp:lastModifiedBy>Edilson Duarte</cp:lastModifiedBy>
  <cp:lastPrinted>2019-05-06T15:13:53Z</cp:lastPrinted>
  <dcterms:created xsi:type="dcterms:W3CDTF">2019-05-03T13:19:51Z</dcterms:created>
  <dcterms:modified xsi:type="dcterms:W3CDTF">2019-05-09T14:35:02Z</dcterms:modified>
</cp:coreProperties>
</file>