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or\Documents\Orçamento do Campus-2016\Orçamento CPRF-2016\"/>
    </mc:Choice>
  </mc:AlternateContent>
  <bookViews>
    <workbookView xWindow="0" yWindow="0" windowWidth="15390" windowHeight="8190" tabRatio="285" firstSheet="1" activeTab="1"/>
  </bookViews>
  <sheets>
    <sheet name="Planilha1" sheetId="1" r:id="rId1"/>
    <sheet name="ASSISTÊNCIA ESTUDANTIL - 2016" sheetId="2" r:id="rId2"/>
  </sheets>
  <definedNames>
    <definedName name="_xlnm.Print_Area" localSheetId="1">'ASSISTÊNCIA ESTUDANTIL - 2016'!$A$1:$E$29</definedName>
  </definedNames>
  <calcPr calcId="152511" iterateDelta="1E-4"/>
</workbook>
</file>

<file path=xl/calcChain.xml><?xml version="1.0" encoding="utf-8"?>
<calcChain xmlns="http://schemas.openxmlformats.org/spreadsheetml/2006/main">
  <c r="E11" i="2" l="1"/>
  <c r="E28" i="2"/>
  <c r="E19" i="2" l="1"/>
  <c r="E22" i="2"/>
  <c r="E29" i="2" s="1"/>
  <c r="E17" i="2"/>
  <c r="D19" i="2" l="1"/>
  <c r="E8" i="2"/>
  <c r="C19" i="2" l="1"/>
  <c r="E13" i="2"/>
  <c r="C13" i="2"/>
  <c r="D13" i="2"/>
  <c r="C22" i="1" l="1"/>
  <c r="B19" i="1"/>
  <c r="C12" i="1"/>
  <c r="D23" i="1"/>
  <c r="D17" i="1" l="1"/>
  <c r="B20" i="1" l="1"/>
</calcChain>
</file>

<file path=xl/sharedStrings.xml><?xml version="1.0" encoding="utf-8"?>
<sst xmlns="http://schemas.openxmlformats.org/spreadsheetml/2006/main" count="43" uniqueCount="40">
  <si>
    <t>CAMPUS PRESIDENTE FIGUEIREDO- ASSISTÊNCIA ESTUDANTIL – FONTE 100</t>
  </si>
  <si>
    <t>PROV. RECEBIDA</t>
  </si>
  <si>
    <t>A RECEBER</t>
  </si>
  <si>
    <t>ALUNOS PAGOS -NE43</t>
  </si>
  <si>
    <t>ALUNOS A LIQUIDAR-NE43</t>
  </si>
  <si>
    <t>ALUNOS LIQUIDADOS-NE43</t>
  </si>
  <si>
    <t>CRÉDITO DISPONÍVEL FONTE 100</t>
  </si>
  <si>
    <t>PROJETOS A LIQUIDAR-NE42</t>
  </si>
  <si>
    <t>PROJETOS LIQUIDADOS-NE42</t>
  </si>
  <si>
    <t>PROJETOS PAGOS -NE42</t>
  </si>
  <si>
    <t>ALUNOS ===============================&gt;</t>
  </si>
  <si>
    <t>PROJETOS ===============================================&gt;</t>
  </si>
  <si>
    <t>SALDO DO ORÇAMENTO-ALUNO</t>
  </si>
  <si>
    <t>SALDO DO ORÇAMENTO -PROJETOS</t>
  </si>
  <si>
    <t>TOTAL EXECUTADO ALUNOS - NE43</t>
  </si>
  <si>
    <t>TOTAL EXECUTADO PROJETOS-NE42</t>
  </si>
  <si>
    <t>PROJ. empenho</t>
  </si>
  <si>
    <t>ALUNOS-empenho</t>
  </si>
  <si>
    <t>ORÇAMENTO ANO -2015</t>
  </si>
  <si>
    <t>2.1 APLICAÇÃO DOS RECURSOS - FONTE 100</t>
  </si>
  <si>
    <t>1-ORIGEM DO RECURSO - FONTE 100- CAMPUS PRESIDENTE FIGUEIREDO/2016</t>
  </si>
  <si>
    <t>MERENDA ESCOLAR</t>
  </si>
  <si>
    <t>PERCENTUAL  APLICADO</t>
  </si>
  <si>
    <t>PROGR. INTEGRAIS</t>
  </si>
  <si>
    <t>2.2 VALOR DO DISPONIBILIZADO EMPENHADO</t>
  </si>
  <si>
    <t>2.3 TOTAL DO DISPONIBILIZADO EMPENHADO PAGO</t>
  </si>
  <si>
    <t xml:space="preserve">     2.2.1 VALOR DO DISPONIBILIZADO PAGO-BOLSAS ASSISTENCIAL</t>
  </si>
  <si>
    <t xml:space="preserve">     2.2.2 VALOR DO DISPONIBILIZADO PAGO-JIFAM</t>
  </si>
  <si>
    <t xml:space="preserve">     2.2.3 VALOR DO DISPONIBILIZADO PAGO- MERENDA ESCOLAR</t>
  </si>
  <si>
    <t xml:space="preserve">     2.2.4 VALOR DO DISPONIBILIZADO PAGO- PROGRAMAS INTEGRAIS</t>
  </si>
  <si>
    <t>2.4 VALOR DO DISPONIBILIZADO PRE-EMPENHADO</t>
  </si>
  <si>
    <t>RATEIO DA ASSISTÊNCIA ESTUDANTIL -2016</t>
  </si>
  <si>
    <t>CRÉDITO A RECEBER</t>
  </si>
  <si>
    <t>CRÉDITO JÁ REPASSADO</t>
  </si>
  <si>
    <t>BOLSAS/JIFAM/JIFEN</t>
  </si>
  <si>
    <t>2 EXECUÇÃO ORÇAMENTÁRIA-FONTE 100</t>
  </si>
  <si>
    <t>CRÉDITO TOTAL DA ASSISTÊNCIA ESTUDANTIL</t>
  </si>
  <si>
    <t>CRÉDITO INICIAL DISPONIBILIZADO</t>
  </si>
  <si>
    <t>PROJEÇÃO DE PERCENTUAIS PARA APLICAÇÃO</t>
  </si>
  <si>
    <t xml:space="preserve">     2.2.2 VALOR DO DISPONIBILIZADO PAGO-JIFEN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</si>
</sst>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00.00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5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0" fillId="0" borderId="0" xfId="0" applyNumberFormat="1"/>
    <xf numFmtId="164" fontId="0" fillId="2" borderId="1" xfId="0" applyNumberFormat="1" applyFill="1" applyBorder="1"/>
    <xf numFmtId="164" fontId="4" fillId="2" borderId="1" xfId="0" applyNumberFormat="1" applyFont="1" applyFill="1" applyBorder="1"/>
    <xf numFmtId="0" fontId="0" fillId="0" borderId="2" xfId="0" applyFill="1" applyBorder="1"/>
    <xf numFmtId="4" fontId="0" fillId="0" borderId="0" xfId="0" applyNumberFormat="1"/>
    <xf numFmtId="0" fontId="0" fillId="0" borderId="3" xfId="0" applyBorder="1"/>
    <xf numFmtId="164" fontId="0" fillId="0" borderId="3" xfId="0" applyNumberFormat="1" applyBorder="1"/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164" fontId="1" fillId="0" borderId="10" xfId="0" applyNumberFormat="1" applyFont="1" applyBorder="1"/>
    <xf numFmtId="164" fontId="0" fillId="0" borderId="11" xfId="0" applyNumberFormat="1" applyBorder="1"/>
    <xf numFmtId="164" fontId="0" fillId="2" borderId="16" xfId="0" applyNumberFormat="1" applyFill="1" applyBorder="1"/>
    <xf numFmtId="164" fontId="0" fillId="2" borderId="17" xfId="0" applyNumberFormat="1" applyFill="1" applyBorder="1"/>
    <xf numFmtId="0" fontId="0" fillId="0" borderId="2" xfId="0" applyBorder="1"/>
    <xf numFmtId="164" fontId="0" fillId="0" borderId="2" xfId="0" applyNumberFormat="1" applyBorder="1"/>
    <xf numFmtId="164" fontId="2" fillId="0" borderId="20" xfId="0" applyNumberFormat="1" applyFont="1" applyBorder="1"/>
    <xf numFmtId="164" fontId="0" fillId="2" borderId="3" xfId="0" applyNumberFormat="1" applyFill="1" applyBorder="1"/>
    <xf numFmtId="164" fontId="0" fillId="0" borderId="22" xfId="0" applyNumberFormat="1" applyBorder="1"/>
    <xf numFmtId="0" fontId="0" fillId="0" borderId="23" xfId="0" applyBorder="1"/>
    <xf numFmtId="164" fontId="0" fillId="0" borderId="24" xfId="0" applyNumberFormat="1" applyBorder="1"/>
    <xf numFmtId="164" fontId="0" fillId="2" borderId="22" xfId="0" applyNumberFormat="1" applyFill="1" applyBorder="1"/>
    <xf numFmtId="164" fontId="2" fillId="3" borderId="21" xfId="0" applyNumberFormat="1" applyFont="1" applyFill="1" applyBorder="1"/>
    <xf numFmtId="164" fontId="2" fillId="3" borderId="25" xfId="0" applyNumberFormat="1" applyFont="1" applyFill="1" applyBorder="1"/>
    <xf numFmtId="0" fontId="0" fillId="0" borderId="28" xfId="0" applyFill="1" applyBorder="1"/>
    <xf numFmtId="164" fontId="7" fillId="3" borderId="0" xfId="0" applyNumberFormat="1" applyFont="1" applyFill="1" applyBorder="1"/>
    <xf numFmtId="0" fontId="0" fillId="0" borderId="28" xfId="0" applyBorder="1"/>
    <xf numFmtId="164" fontId="0" fillId="0" borderId="30" xfId="0" applyNumberFormat="1" applyBorder="1"/>
    <xf numFmtId="164" fontId="7" fillId="3" borderId="30" xfId="0" applyNumberFormat="1" applyFont="1" applyFill="1" applyBorder="1"/>
    <xf numFmtId="164" fontId="0" fillId="3" borderId="31" xfId="0" applyNumberFormat="1" applyFill="1" applyBorder="1"/>
    <xf numFmtId="164" fontId="2" fillId="0" borderId="3" xfId="0" applyNumberFormat="1" applyFont="1" applyBorder="1"/>
    <xf numFmtId="164" fontId="3" fillId="0" borderId="2" xfId="0" applyNumberFormat="1" applyFont="1" applyBorder="1"/>
    <xf numFmtId="0" fontId="5" fillId="0" borderId="9" xfId="0" applyFont="1" applyBorder="1"/>
    <xf numFmtId="164" fontId="6" fillId="0" borderId="21" xfId="0" applyNumberFormat="1" applyFont="1" applyBorder="1"/>
    <xf numFmtId="164" fontId="1" fillId="0" borderId="18" xfId="0" applyNumberFormat="1" applyFont="1" applyBorder="1"/>
    <xf numFmtId="10" fontId="0" fillId="4" borderId="12" xfId="0" applyNumberFormat="1" applyFill="1" applyBorder="1"/>
    <xf numFmtId="164" fontId="0" fillId="4" borderId="15" xfId="0" applyNumberFormat="1" applyFill="1" applyBorder="1"/>
    <xf numFmtId="164" fontId="0" fillId="4" borderId="27" xfId="0" applyNumberFormat="1" applyFill="1" applyBorder="1"/>
    <xf numFmtId="164" fontId="0" fillId="4" borderId="1" xfId="0" applyNumberFormat="1" applyFill="1" applyBorder="1"/>
    <xf numFmtId="164" fontId="0" fillId="4" borderId="16" xfId="0" applyNumberFormat="1" applyFill="1" applyBorder="1"/>
    <xf numFmtId="164" fontId="4" fillId="4" borderId="1" xfId="0" applyNumberFormat="1" applyFont="1" applyFill="1" applyBorder="1"/>
    <xf numFmtId="0" fontId="0" fillId="5" borderId="4" xfId="0" applyFill="1" applyBorder="1"/>
    <xf numFmtId="164" fontId="0" fillId="5" borderId="18" xfId="0" applyNumberFormat="1" applyFill="1" applyBorder="1"/>
    <xf numFmtId="0" fontId="0" fillId="5" borderId="5" xfId="0" applyFill="1" applyBorder="1"/>
    <xf numFmtId="164" fontId="0" fillId="5" borderId="19" xfId="0" applyNumberFormat="1" applyFill="1" applyBorder="1"/>
    <xf numFmtId="0" fontId="0" fillId="5" borderId="6" xfId="0" applyFill="1" applyBorder="1"/>
    <xf numFmtId="164" fontId="0" fillId="5" borderId="20" xfId="0" applyNumberFormat="1" applyFill="1" applyBorder="1"/>
    <xf numFmtId="10" fontId="0" fillId="6" borderId="13" xfId="0" applyNumberFormat="1" applyFill="1" applyBorder="1"/>
    <xf numFmtId="164" fontId="0" fillId="6" borderId="26" xfId="0" applyNumberFormat="1" applyFill="1" applyBorder="1"/>
    <xf numFmtId="164" fontId="0" fillId="6" borderId="1" xfId="0" applyNumberFormat="1" applyFill="1" applyBorder="1"/>
    <xf numFmtId="164" fontId="0" fillId="6" borderId="16" xfId="0" applyNumberFormat="1" applyFill="1" applyBorder="1"/>
    <xf numFmtId="164" fontId="0" fillId="6" borderId="17" xfId="0" applyNumberFormat="1" applyFill="1" applyBorder="1"/>
    <xf numFmtId="164" fontId="7" fillId="6" borderId="29" xfId="0" applyNumberFormat="1" applyFont="1" applyFill="1" applyBorder="1"/>
    <xf numFmtId="0" fontId="0" fillId="7" borderId="4" xfId="0" applyFill="1" applyBorder="1"/>
    <xf numFmtId="164" fontId="0" fillId="7" borderId="18" xfId="0" applyNumberFormat="1" applyFont="1" applyFill="1" applyBorder="1"/>
    <xf numFmtId="0" fontId="0" fillId="7" borderId="5" xfId="0" applyFill="1" applyBorder="1"/>
    <xf numFmtId="164" fontId="0" fillId="7" borderId="19" xfId="0" applyNumberFormat="1" applyFont="1" applyFill="1" applyBorder="1"/>
    <xf numFmtId="0" fontId="0" fillId="7" borderId="6" xfId="0" applyFill="1" applyBorder="1"/>
    <xf numFmtId="164" fontId="0" fillId="7" borderId="20" xfId="0" applyNumberFormat="1" applyFont="1" applyFill="1" applyBorder="1"/>
    <xf numFmtId="0" fontId="0" fillId="7" borderId="13" xfId="0" applyFill="1" applyBorder="1"/>
    <xf numFmtId="164" fontId="0" fillId="7" borderId="32" xfId="0" applyNumberFormat="1" applyFill="1" applyBorder="1"/>
    <xf numFmtId="0" fontId="0" fillId="5" borderId="13" xfId="0" applyFill="1" applyBorder="1"/>
    <xf numFmtId="164" fontId="0" fillId="5" borderId="32" xfId="0" applyNumberFormat="1" applyFill="1" applyBorder="1"/>
    <xf numFmtId="164" fontId="0" fillId="4" borderId="32" xfId="0" applyNumberFormat="1" applyFill="1" applyBorder="1"/>
    <xf numFmtId="164" fontId="7" fillId="4" borderId="29" xfId="0" applyNumberFormat="1" applyFont="1" applyFill="1" applyBorder="1"/>
    <xf numFmtId="164" fontId="0" fillId="3" borderId="14" xfId="0" applyNumberFormat="1" applyFill="1" applyBorder="1"/>
    <xf numFmtId="164" fontId="1" fillId="8" borderId="32" xfId="0" applyNumberFormat="1" applyFont="1" applyFill="1" applyBorder="1"/>
    <xf numFmtId="0" fontId="1" fillId="8" borderId="45" xfId="0" applyFont="1" applyFill="1" applyBorder="1"/>
    <xf numFmtId="164" fontId="1" fillId="8" borderId="43" xfId="0" applyNumberFormat="1" applyFont="1" applyFill="1" applyBorder="1"/>
    <xf numFmtId="164" fontId="0" fillId="0" borderId="0" xfId="0" applyNumberFormat="1" applyBorder="1"/>
    <xf numFmtId="0" fontId="0" fillId="0" borderId="0" xfId="0" applyBorder="1"/>
    <xf numFmtId="164" fontId="1" fillId="0" borderId="12" xfId="0" applyNumberFormat="1" applyFont="1" applyBorder="1" applyAlignment="1">
      <alignment horizontal="center"/>
    </xf>
    <xf numFmtId="10" fontId="7" fillId="6" borderId="12" xfId="0" applyNumberFormat="1" applyFont="1" applyFill="1" applyBorder="1" applyAlignment="1">
      <alignment horizontal="center"/>
    </xf>
    <xf numFmtId="10" fontId="7" fillId="3" borderId="12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1" fillId="7" borderId="12" xfId="0" applyNumberFormat="1" applyFont="1" applyFill="1" applyBorder="1" applyAlignment="1">
      <alignment horizontal="center"/>
    </xf>
    <xf numFmtId="10" fontId="8" fillId="3" borderId="13" xfId="0" applyNumberFormat="1" applyFont="1" applyFill="1" applyBorder="1" applyAlignment="1">
      <alignment horizontal="center"/>
    </xf>
    <xf numFmtId="10" fontId="8" fillId="3" borderId="39" xfId="0" applyNumberFormat="1" applyFont="1" applyFill="1" applyBorder="1" applyAlignment="1">
      <alignment horizontal="center"/>
    </xf>
    <xf numFmtId="164" fontId="8" fillId="6" borderId="26" xfId="0" applyNumberFormat="1" applyFont="1" applyFill="1" applyBorder="1" applyAlignment="1">
      <alignment horizontal="center"/>
    </xf>
    <xf numFmtId="164" fontId="8" fillId="3" borderId="26" xfId="0" applyNumberFormat="1" applyFont="1" applyFill="1" applyBorder="1" applyAlignment="1">
      <alignment horizontal="center"/>
    </xf>
    <xf numFmtId="164" fontId="8" fillId="4" borderId="40" xfId="0" applyNumberFormat="1" applyFont="1" applyFill="1" applyBorder="1" applyAlignment="1">
      <alignment horizontal="center"/>
    </xf>
    <xf numFmtId="10" fontId="8" fillId="0" borderId="12" xfId="0" applyNumberFormat="1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8" fillId="8" borderId="39" xfId="0" applyNumberFormat="1" applyFont="1" applyFill="1" applyBorder="1"/>
    <xf numFmtId="164" fontId="8" fillId="0" borderId="39" xfId="0" applyNumberFormat="1" applyFont="1" applyBorder="1"/>
    <xf numFmtId="164" fontId="1" fillId="5" borderId="39" xfId="0" applyNumberFormat="1" applyFont="1" applyFill="1" applyBorder="1" applyAlignment="1">
      <alignment horizontal="center"/>
    </xf>
    <xf numFmtId="164" fontId="8" fillId="8" borderId="39" xfId="0" applyNumberFormat="1" applyFont="1" applyFill="1" applyBorder="1" applyAlignment="1"/>
    <xf numFmtId="10" fontId="7" fillId="4" borderId="39" xfId="0" applyNumberFormat="1" applyFont="1" applyFill="1" applyBorder="1" applyAlignment="1">
      <alignment horizontal="center"/>
    </xf>
    <xf numFmtId="164" fontId="8" fillId="4" borderId="39" xfId="0" applyNumberFormat="1" applyFont="1" applyFill="1" applyBorder="1" applyAlignment="1">
      <alignment horizontal="center"/>
    </xf>
    <xf numFmtId="164" fontId="8" fillId="10" borderId="39" xfId="0" applyNumberFormat="1" applyFont="1" applyFill="1" applyBorder="1"/>
    <xf numFmtId="164" fontId="1" fillId="6" borderId="39" xfId="0" applyNumberFormat="1" applyFont="1" applyFill="1" applyBorder="1"/>
    <xf numFmtId="164" fontId="1" fillId="3" borderId="39" xfId="0" applyNumberFormat="1" applyFont="1" applyFill="1" applyBorder="1"/>
    <xf numFmtId="164" fontId="1" fillId="4" borderId="39" xfId="0" applyNumberFormat="1" applyFont="1" applyFill="1" applyBorder="1"/>
    <xf numFmtId="4" fontId="8" fillId="12" borderId="53" xfId="0" applyNumberFormat="1" applyFont="1" applyFill="1" applyBorder="1"/>
    <xf numFmtId="0" fontId="8" fillId="2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8" fillId="10" borderId="50" xfId="0" applyFont="1" applyFill="1" applyBorder="1" applyAlignment="1">
      <alignment horizontal="left" vertical="center" wrapText="1"/>
    </xf>
    <xf numFmtId="0" fontId="8" fillId="10" borderId="51" xfId="0" applyFont="1" applyFill="1" applyBorder="1" applyAlignment="1">
      <alignment horizontal="left" vertical="center" wrapText="1"/>
    </xf>
    <xf numFmtId="0" fontId="8" fillId="10" borderId="52" xfId="0" applyFont="1" applyFill="1" applyBorder="1" applyAlignment="1">
      <alignment horizontal="left" vertical="center" wrapText="1"/>
    </xf>
    <xf numFmtId="0" fontId="8" fillId="9" borderId="44" xfId="0" applyFont="1" applyFill="1" applyBorder="1" applyAlignment="1">
      <alignment horizontal="left"/>
    </xf>
    <xf numFmtId="0" fontId="8" fillId="9" borderId="32" xfId="0" applyFont="1" applyFill="1" applyBorder="1" applyAlignment="1">
      <alignment horizontal="left"/>
    </xf>
    <xf numFmtId="0" fontId="8" fillId="9" borderId="43" xfId="0" applyFont="1" applyFill="1" applyBorder="1" applyAlignment="1">
      <alignment horizontal="left"/>
    </xf>
    <xf numFmtId="0" fontId="8" fillId="0" borderId="4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3" borderId="44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left"/>
    </xf>
    <xf numFmtId="0" fontId="8" fillId="9" borderId="12" xfId="0" applyFont="1" applyFill="1" applyBorder="1" applyAlignment="1">
      <alignment horizontal="left"/>
    </xf>
    <xf numFmtId="0" fontId="8" fillId="9" borderId="13" xfId="0" applyFont="1" applyFill="1" applyBorder="1" applyAlignment="1">
      <alignment horizontal="left"/>
    </xf>
    <xf numFmtId="0" fontId="8" fillId="9" borderId="39" xfId="0" applyFont="1" applyFill="1" applyBorder="1" applyAlignment="1">
      <alignment horizontal="left"/>
    </xf>
    <xf numFmtId="0" fontId="8" fillId="8" borderId="44" xfId="0" applyFont="1" applyFill="1" applyBorder="1" applyAlignment="1">
      <alignment horizontal="left"/>
    </xf>
    <xf numFmtId="0" fontId="8" fillId="8" borderId="32" xfId="0" applyFont="1" applyFill="1" applyBorder="1" applyAlignment="1">
      <alignment horizontal="left"/>
    </xf>
    <xf numFmtId="0" fontId="8" fillId="8" borderId="29" xfId="0" applyFont="1" applyFill="1" applyBorder="1" applyAlignment="1">
      <alignment horizontal="left"/>
    </xf>
    <xf numFmtId="0" fontId="8" fillId="11" borderId="48" xfId="0" applyFont="1" applyFill="1" applyBorder="1" applyAlignment="1">
      <alignment horizontal="left"/>
    </xf>
    <xf numFmtId="0" fontId="8" fillId="11" borderId="46" xfId="0" applyFont="1" applyFill="1" applyBorder="1" applyAlignment="1">
      <alignment horizontal="left"/>
    </xf>
    <xf numFmtId="0" fontId="8" fillId="11" borderId="47" xfId="0" applyFont="1" applyFill="1" applyBorder="1" applyAlignment="1">
      <alignment horizontal="left"/>
    </xf>
    <xf numFmtId="0" fontId="0" fillId="8" borderId="42" xfId="0" applyFont="1" applyFill="1" applyBorder="1" applyAlignment="1">
      <alignment horizontal="center" vertical="center"/>
    </xf>
    <xf numFmtId="0" fontId="0" fillId="8" borderId="34" xfId="0" applyFont="1" applyFill="1" applyBorder="1" applyAlignment="1">
      <alignment horizontal="center" vertical="center"/>
    </xf>
    <xf numFmtId="0" fontId="0" fillId="8" borderId="49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45" xfId="0" applyFont="1" applyFill="1" applyBorder="1" applyAlignment="1">
      <alignment horizontal="center" vertical="center"/>
    </xf>
    <xf numFmtId="0" fontId="0" fillId="8" borderId="38" xfId="0" applyFont="1" applyFill="1" applyBorder="1" applyAlignment="1">
      <alignment horizontal="center" vertical="center"/>
    </xf>
    <xf numFmtId="0" fontId="1" fillId="7" borderId="44" xfId="0" applyFont="1" applyFill="1" applyBorder="1" applyAlignment="1">
      <alignment horizontal="left"/>
    </xf>
    <xf numFmtId="0" fontId="1" fillId="7" borderId="32" xfId="0" applyFont="1" applyFill="1" applyBorder="1" applyAlignment="1">
      <alignment horizontal="left"/>
    </xf>
    <xf numFmtId="0" fontId="1" fillId="7" borderId="29" xfId="0" applyFont="1" applyFill="1" applyBorder="1" applyAlignment="1">
      <alignment horizontal="left"/>
    </xf>
    <xf numFmtId="0" fontId="1" fillId="8" borderId="44" xfId="0" applyFont="1" applyFill="1" applyBorder="1" applyAlignment="1">
      <alignment horizontal="left"/>
    </xf>
    <xf numFmtId="0" fontId="1" fillId="8" borderId="32" xfId="0" applyFont="1" applyFill="1" applyBorder="1" applyAlignment="1">
      <alignment horizontal="left"/>
    </xf>
    <xf numFmtId="0" fontId="1" fillId="8" borderId="29" xfId="0" applyFont="1" applyFill="1" applyBorder="1" applyAlignment="1">
      <alignment horizontal="left"/>
    </xf>
    <xf numFmtId="0" fontId="1" fillId="5" borderId="44" xfId="0" applyFont="1" applyFill="1" applyBorder="1" applyAlignment="1">
      <alignment horizontal="left"/>
    </xf>
    <xf numFmtId="0" fontId="1" fillId="5" borderId="32" xfId="0" applyFont="1" applyFill="1" applyBorder="1" applyAlignment="1">
      <alignment horizontal="left"/>
    </xf>
    <xf numFmtId="0" fontId="1" fillId="5" borderId="29" xfId="0" applyFont="1" applyFill="1" applyBorder="1" applyAlignment="1">
      <alignment horizontal="left"/>
    </xf>
    <xf numFmtId="0" fontId="0" fillId="8" borderId="44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3333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709295</xdr:colOff>
      <xdr:row>3</xdr:row>
      <xdr:rowOff>213427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9" t="5943" r="1314" b="4671"/>
        <a:stretch>
          <a:fillRect/>
        </a:stretch>
      </xdr:blipFill>
      <xdr:spPr bwMode="auto">
        <a:xfrm>
          <a:off x="0" y="0"/>
          <a:ext cx="709295" cy="69469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4</xdr:col>
      <xdr:colOff>275724</xdr:colOff>
      <xdr:row>0</xdr:row>
      <xdr:rowOff>65171</xdr:rowOff>
    </xdr:from>
    <xdr:to>
      <xdr:col>4</xdr:col>
      <xdr:colOff>1191394</xdr:colOff>
      <xdr:row>3</xdr:row>
      <xdr:rowOff>164298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8908" y="65171"/>
          <a:ext cx="915670" cy="58039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1178092</xdr:colOff>
      <xdr:row>0</xdr:row>
      <xdr:rowOff>35095</xdr:rowOff>
    </xdr:from>
    <xdr:to>
      <xdr:col>4</xdr:col>
      <xdr:colOff>25066</xdr:colOff>
      <xdr:row>3</xdr:row>
      <xdr:rowOff>658813</xdr:rowOff>
    </xdr:to>
    <xdr:sp macro="" textlink="">
      <xdr:nvSpPr>
        <xdr:cNvPr id="6" name="CaixaDeTexto 5"/>
        <xdr:cNvSpPr txBox="1"/>
      </xdr:nvSpPr>
      <xdr:spPr>
        <a:xfrm>
          <a:off x="1178092" y="35095"/>
          <a:ext cx="3871412" cy="1099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SERVIÇO PÚBLICO FEDERAL</a:t>
          </a:r>
          <a:endParaRPr lang="pt-BR" sz="800">
            <a:effectLst/>
          </a:endParaRPr>
        </a:p>
        <a:p>
          <a:pPr algn="ctr"/>
          <a:r>
            <a:rPr lang="pt-BR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EDUCAÇÃO</a:t>
          </a:r>
          <a:endParaRPr lang="pt-BR" sz="800">
            <a:effectLst/>
          </a:endParaRPr>
        </a:p>
        <a:p>
          <a:pPr algn="ctr"/>
          <a:r>
            <a:rPr lang="pt-BR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EDUCAÇÃO PROFISSIONAL E TECNOLÓGICA</a:t>
          </a:r>
          <a:endParaRPr lang="pt-BR" sz="800">
            <a:effectLst/>
          </a:endParaRPr>
        </a:p>
        <a:p>
          <a:pPr algn="ctr"/>
          <a:r>
            <a:rPr lang="pt-BR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FEDERAL DE EDUCAÇÃO, CIÊNCIA E TECNOLOGIA DO AMAZONAS</a:t>
          </a:r>
          <a:endParaRPr lang="pt-BR" sz="800">
            <a:effectLst/>
          </a:endParaRPr>
        </a:p>
        <a:p>
          <a:pPr algn="ctr"/>
          <a:r>
            <a:rPr lang="pt-BR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CAMPUS PRESIDENTE FIGUEIREDO</a:t>
          </a:r>
          <a:endParaRPr lang="pt-BR" sz="800">
            <a:effectLst/>
          </a:endParaRPr>
        </a:p>
        <a:p>
          <a:pPr algn="ctr"/>
          <a:r>
            <a:rPr lang="pt-BR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AMINISTRAÇÃO E PLANEJAMENTO</a:t>
          </a:r>
          <a:endParaRPr lang="pt-BR" sz="800">
            <a:effectLst/>
          </a:endParaRPr>
        </a:p>
        <a:p>
          <a:pPr algn="ctr"/>
          <a:r>
            <a:rPr lang="pt-BR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</a:t>
          </a:r>
          <a:r>
            <a:rPr lang="pt-BR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EXECUÇÃO ORÇAMENTÁRIA</a:t>
          </a:r>
          <a:endParaRPr lang="pt-BR" sz="800">
            <a:effectLst/>
          </a:endParaRP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EEEEE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EEEEE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topLeftCell="A2" zoomScale="130" zoomScaleNormal="130" zoomScaleSheetLayoutView="120" workbookViewId="0">
      <selection activeCell="D5" sqref="D5"/>
    </sheetView>
  </sheetViews>
  <sheetFormatPr defaultColWidth="11.5703125" defaultRowHeight="12.75" x14ac:dyDescent="0.2"/>
  <cols>
    <col min="1" max="1" width="35.7109375" customWidth="1"/>
    <col min="2" max="2" width="16" style="1" customWidth="1"/>
    <col min="3" max="3" width="17.28515625" customWidth="1"/>
    <col min="4" max="4" width="17" customWidth="1"/>
  </cols>
  <sheetData>
    <row r="1" spans="1:4" ht="19.149999999999999" customHeight="1" x14ac:dyDescent="0.25">
      <c r="A1" s="99" t="s">
        <v>0</v>
      </c>
      <c r="B1" s="99"/>
      <c r="C1" s="99"/>
      <c r="D1" s="99"/>
    </row>
    <row r="2" spans="1:4" x14ac:dyDescent="0.2">
      <c r="A2" s="6"/>
      <c r="B2" s="7"/>
      <c r="C2" s="8" t="s">
        <v>17</v>
      </c>
      <c r="D2" s="8" t="s">
        <v>16</v>
      </c>
    </row>
    <row r="3" spans="1:4" ht="24.95" customHeight="1" x14ac:dyDescent="0.2">
      <c r="A3" s="13" t="s">
        <v>18</v>
      </c>
      <c r="B3" s="14">
        <v>528773.44999999995</v>
      </c>
      <c r="C3" s="51">
        <v>0.8</v>
      </c>
      <c r="D3" s="39">
        <v>0.2</v>
      </c>
    </row>
    <row r="4" spans="1:4" ht="24.95" customHeight="1" x14ac:dyDescent="0.2">
      <c r="A4" s="12" t="s">
        <v>10</v>
      </c>
      <c r="B4" s="15"/>
      <c r="C4" s="52">
        <v>233340</v>
      </c>
      <c r="D4" s="40"/>
    </row>
    <row r="5" spans="1:4" ht="24.95" customHeight="1" x14ac:dyDescent="0.2">
      <c r="A5" s="10" t="s">
        <v>11</v>
      </c>
      <c r="B5" s="11"/>
      <c r="C5" s="69"/>
      <c r="D5" s="41">
        <v>295433.44</v>
      </c>
    </row>
    <row r="6" spans="1:4" ht="24.95" customHeight="1" x14ac:dyDescent="0.2">
      <c r="A6" s="6"/>
      <c r="B6" s="34"/>
      <c r="C6" s="53"/>
      <c r="D6" s="42"/>
    </row>
    <row r="7" spans="1:4" ht="24.95" customHeight="1" x14ac:dyDescent="0.2">
      <c r="A7" s="36" t="s">
        <v>6</v>
      </c>
      <c r="B7" s="37">
        <v>0.01</v>
      </c>
      <c r="C7" s="54"/>
      <c r="D7" s="42"/>
    </row>
    <row r="8" spans="1:4" ht="24.95" customHeight="1" x14ac:dyDescent="0.2">
      <c r="A8" s="18"/>
      <c r="B8" s="35"/>
      <c r="C8" s="53"/>
      <c r="D8" s="42"/>
    </row>
    <row r="9" spans="1:4" ht="24.95" customHeight="1" x14ac:dyDescent="0.2">
      <c r="A9" s="57" t="s">
        <v>4</v>
      </c>
      <c r="B9" s="58">
        <v>0</v>
      </c>
      <c r="C9" s="54"/>
      <c r="D9" s="42"/>
    </row>
    <row r="10" spans="1:4" ht="24.95" customHeight="1" x14ac:dyDescent="0.2">
      <c r="A10" s="59" t="s">
        <v>5</v>
      </c>
      <c r="B10" s="60">
        <v>0</v>
      </c>
      <c r="C10" s="55"/>
      <c r="D10" s="42"/>
    </row>
    <row r="11" spans="1:4" ht="24.95" customHeight="1" x14ac:dyDescent="0.2">
      <c r="A11" s="61" t="s">
        <v>3</v>
      </c>
      <c r="B11" s="62">
        <v>233340</v>
      </c>
      <c r="C11" s="55"/>
      <c r="D11" s="43"/>
    </row>
    <row r="12" spans="1:4" ht="24.95" customHeight="1" x14ac:dyDescent="0.2">
      <c r="A12" s="63" t="s">
        <v>14</v>
      </c>
      <c r="B12" s="64"/>
      <c r="C12" s="56">
        <f>SUM(B9:B11)</f>
        <v>233340</v>
      </c>
      <c r="D12" s="44"/>
    </row>
    <row r="13" spans="1:4" ht="24.95" customHeight="1" x14ac:dyDescent="0.2">
      <c r="A13" s="28"/>
      <c r="C13" s="29"/>
      <c r="D13" s="44"/>
    </row>
    <row r="14" spans="1:4" ht="24.95" customHeight="1" x14ac:dyDescent="0.2">
      <c r="A14" s="45" t="s">
        <v>7</v>
      </c>
      <c r="B14" s="46"/>
      <c r="C14" s="43"/>
      <c r="D14" s="44"/>
    </row>
    <row r="15" spans="1:4" ht="24.95" customHeight="1" x14ac:dyDescent="0.2">
      <c r="A15" s="47" t="s">
        <v>8</v>
      </c>
      <c r="B15" s="48">
        <v>0</v>
      </c>
      <c r="C15" s="43"/>
      <c r="D15" s="44"/>
    </row>
    <row r="16" spans="1:4" ht="24.95" customHeight="1" x14ac:dyDescent="0.2">
      <c r="A16" s="49" t="s">
        <v>9</v>
      </c>
      <c r="B16" s="50">
        <v>295433.44</v>
      </c>
      <c r="C16" s="43"/>
      <c r="D16" s="44"/>
    </row>
    <row r="17" spans="1:4" ht="24.95" customHeight="1" x14ac:dyDescent="0.2">
      <c r="A17" s="65" t="s">
        <v>15</v>
      </c>
      <c r="B17" s="66"/>
      <c r="C17" s="67"/>
      <c r="D17" s="68">
        <f>SUM(B14:B16)</f>
        <v>295433.44</v>
      </c>
    </row>
    <row r="18" spans="1:4" ht="24.95" customHeight="1" x14ac:dyDescent="0.2">
      <c r="A18" s="30"/>
      <c r="B18" s="31"/>
      <c r="C18" s="33"/>
      <c r="D18" s="32"/>
    </row>
    <row r="19" spans="1:4" ht="24.95" customHeight="1" x14ac:dyDescent="0.2">
      <c r="A19" s="9" t="s">
        <v>1</v>
      </c>
      <c r="B19" s="38">
        <f>SUM(B7:B16)</f>
        <v>528773.44999999995</v>
      </c>
      <c r="C19" s="16"/>
      <c r="D19" s="3"/>
    </row>
    <row r="20" spans="1:4" ht="24.95" customHeight="1" x14ac:dyDescent="0.2">
      <c r="A20" s="10" t="s">
        <v>2</v>
      </c>
      <c r="B20" s="20">
        <f>B3-B19</f>
        <v>0</v>
      </c>
      <c r="C20" s="16"/>
      <c r="D20" s="3"/>
    </row>
    <row r="21" spans="1:4" ht="24.95" customHeight="1" x14ac:dyDescent="0.2">
      <c r="A21" s="18"/>
      <c r="B21" s="19"/>
      <c r="C21" s="21"/>
      <c r="D21" s="2"/>
    </row>
    <row r="22" spans="1:4" ht="24.95" customHeight="1" x14ac:dyDescent="0.2">
      <c r="A22" s="23" t="s">
        <v>12</v>
      </c>
      <c r="B22" s="24"/>
      <c r="C22" s="27">
        <f>B9</f>
        <v>0</v>
      </c>
      <c r="D22" s="17"/>
    </row>
    <row r="23" spans="1:4" ht="24.95" customHeight="1" x14ac:dyDescent="0.2">
      <c r="A23" s="13" t="s">
        <v>13</v>
      </c>
      <c r="B23" s="22"/>
      <c r="C23" s="25"/>
      <c r="D23" s="26">
        <f>B14</f>
        <v>0</v>
      </c>
    </row>
    <row r="24" spans="1:4" ht="24.95" customHeight="1" x14ac:dyDescent="0.2">
      <c r="A24" s="4"/>
      <c r="C24" s="5"/>
      <c r="D24" s="5"/>
    </row>
  </sheetData>
  <sheetProtection selectLockedCells="1" selectUnlockedCells="1"/>
  <mergeCells count="1">
    <mergeCell ref="A1:D1"/>
  </mergeCells>
  <pageMargins left="0.78749999999999998" right="0.78749999999999998" top="1" bottom="1.0249999999999999" header="0.79" footer="0.78749999999999998"/>
  <pageSetup paperSize="9" orientation="portrait" useFirstPageNumber="1" horizontalDpi="300" verticalDpi="300" r:id="rId1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view="pageBreakPreview" zoomScale="120" zoomScaleNormal="190" zoomScaleSheetLayoutView="120" workbookViewId="0">
      <selection activeCell="C14" sqref="C14"/>
    </sheetView>
  </sheetViews>
  <sheetFormatPr defaultColWidth="11.5703125" defaultRowHeight="12.75" x14ac:dyDescent="0.2"/>
  <cols>
    <col min="1" max="1" width="34" customWidth="1"/>
    <col min="2" max="2" width="2.28515625" style="1" customWidth="1"/>
    <col min="3" max="4" width="19.5703125" customWidth="1"/>
    <col min="5" max="5" width="19" customWidth="1"/>
  </cols>
  <sheetData>
    <row r="1" spans="1:5" x14ac:dyDescent="0.2">
      <c r="A1" s="100"/>
      <c r="B1" s="100"/>
      <c r="C1" s="100"/>
      <c r="D1" s="100"/>
      <c r="E1" s="100"/>
    </row>
    <row r="2" spans="1:5" x14ac:dyDescent="0.2">
      <c r="A2" s="100"/>
      <c r="B2" s="100"/>
      <c r="C2" s="100"/>
      <c r="D2" s="100"/>
      <c r="E2" s="100"/>
    </row>
    <row r="3" spans="1:5" x14ac:dyDescent="0.2">
      <c r="A3" s="100"/>
      <c r="B3" s="100"/>
      <c r="C3" s="100"/>
      <c r="D3" s="100"/>
      <c r="E3" s="100"/>
    </row>
    <row r="4" spans="1:5" ht="54.75" customHeight="1" thickBot="1" x14ac:dyDescent="0.25">
      <c r="A4" s="101"/>
      <c r="B4" s="101"/>
      <c r="C4" s="101"/>
      <c r="D4" s="101"/>
      <c r="E4" s="101"/>
    </row>
    <row r="5" spans="1:5" ht="26.25" customHeight="1" x14ac:dyDescent="0.2">
      <c r="A5" s="102" t="s">
        <v>20</v>
      </c>
      <c r="B5" s="103"/>
      <c r="C5" s="103"/>
      <c r="D5" s="103"/>
      <c r="E5" s="104"/>
    </row>
    <row r="6" spans="1:5" ht="26.25" customHeight="1" x14ac:dyDescent="0.25">
      <c r="A6" s="116" t="s">
        <v>31</v>
      </c>
      <c r="B6" s="117"/>
      <c r="C6" s="117"/>
      <c r="D6" s="118"/>
      <c r="E6" s="88">
        <v>583063.34</v>
      </c>
    </row>
    <row r="7" spans="1:5" ht="26.25" customHeight="1" x14ac:dyDescent="0.25">
      <c r="A7" s="116" t="s">
        <v>33</v>
      </c>
      <c r="B7" s="117"/>
      <c r="C7" s="117"/>
      <c r="D7" s="118"/>
      <c r="E7" s="88">
        <v>408144.34</v>
      </c>
    </row>
    <row r="8" spans="1:5" ht="26.25" customHeight="1" x14ac:dyDescent="0.25">
      <c r="A8" s="116" t="s">
        <v>32</v>
      </c>
      <c r="B8" s="117"/>
      <c r="C8" s="117"/>
      <c r="D8" s="118"/>
      <c r="E8" s="88">
        <f>E6-E7</f>
        <v>174918.99999999994</v>
      </c>
    </row>
    <row r="9" spans="1:5" ht="12.75" customHeight="1" x14ac:dyDescent="0.2">
      <c r="A9" s="119"/>
      <c r="B9" s="120"/>
      <c r="C9" s="120"/>
      <c r="D9" s="120"/>
      <c r="E9" s="121"/>
    </row>
    <row r="10" spans="1:5" ht="21" customHeight="1" x14ac:dyDescent="0.25">
      <c r="A10" s="122" t="s">
        <v>35</v>
      </c>
      <c r="B10" s="123"/>
      <c r="C10" s="123"/>
      <c r="D10" s="124"/>
      <c r="E10" s="125"/>
    </row>
    <row r="11" spans="1:5" ht="18.75" customHeight="1" x14ac:dyDescent="0.25">
      <c r="A11" s="114" t="s">
        <v>36</v>
      </c>
      <c r="B11" s="115"/>
      <c r="C11" s="115"/>
      <c r="D11" s="115"/>
      <c r="E11" s="89">
        <f>E6</f>
        <v>583063.34</v>
      </c>
    </row>
    <row r="12" spans="1:5" ht="18.75" customHeight="1" x14ac:dyDescent="0.2">
      <c r="A12" s="108" t="s">
        <v>38</v>
      </c>
      <c r="B12" s="109"/>
      <c r="C12" s="79" t="s">
        <v>34</v>
      </c>
      <c r="D12" s="75" t="s">
        <v>21</v>
      </c>
      <c r="E12" s="90" t="s">
        <v>23</v>
      </c>
    </row>
    <row r="13" spans="1:5" ht="24.95" customHeight="1" x14ac:dyDescent="0.25">
      <c r="A13" s="110"/>
      <c r="B13" s="111"/>
      <c r="C13" s="80">
        <f>C14/E11</f>
        <v>0.3053622784790414</v>
      </c>
      <c r="D13" s="80">
        <f>D14/E11</f>
        <v>0.600966646265224</v>
      </c>
      <c r="E13" s="81">
        <f>E14/E11</f>
        <v>9.3671075255734648E-2</v>
      </c>
    </row>
    <row r="14" spans="1:5" ht="24.75" customHeight="1" x14ac:dyDescent="0.25">
      <c r="A14" s="112"/>
      <c r="B14" s="113"/>
      <c r="C14" s="82">
        <v>178045.55</v>
      </c>
      <c r="D14" s="83">
        <v>350401.62</v>
      </c>
      <c r="E14" s="84">
        <v>54616.17</v>
      </c>
    </row>
    <row r="15" spans="1:5" ht="24.75" customHeight="1" x14ac:dyDescent="0.2">
      <c r="A15" s="71"/>
      <c r="B15" s="70"/>
      <c r="C15" s="70"/>
      <c r="D15" s="70"/>
      <c r="E15" s="72"/>
    </row>
    <row r="16" spans="1:5" ht="21" customHeight="1" x14ac:dyDescent="0.25">
      <c r="A16" s="105" t="s">
        <v>19</v>
      </c>
      <c r="B16" s="106"/>
      <c r="C16" s="106"/>
      <c r="D16" s="106"/>
      <c r="E16" s="107"/>
    </row>
    <row r="17" spans="1:5" ht="25.5" customHeight="1" x14ac:dyDescent="0.25">
      <c r="A17" s="126" t="s">
        <v>37</v>
      </c>
      <c r="B17" s="127"/>
      <c r="C17" s="127"/>
      <c r="D17" s="128"/>
      <c r="E17" s="91">
        <f>E7</f>
        <v>408144.34</v>
      </c>
    </row>
    <row r="18" spans="1:5" ht="25.5" customHeight="1" x14ac:dyDescent="0.2">
      <c r="A18" s="132" t="s">
        <v>22</v>
      </c>
      <c r="B18" s="133"/>
      <c r="C18" s="76" t="s">
        <v>34</v>
      </c>
      <c r="D18" s="77" t="s">
        <v>21</v>
      </c>
      <c r="E18" s="92" t="s">
        <v>23</v>
      </c>
    </row>
    <row r="19" spans="1:5" ht="27.75" customHeight="1" x14ac:dyDescent="0.25">
      <c r="A19" s="134"/>
      <c r="B19" s="135"/>
      <c r="C19" s="85">
        <f>C20/E17</f>
        <v>0.36253105947763475</v>
      </c>
      <c r="D19" s="85">
        <f>D20/E17</f>
        <v>0.50365311938418644</v>
      </c>
      <c r="E19" s="81">
        <f>E20/E17</f>
        <v>0.13381582113817869</v>
      </c>
    </row>
    <row r="20" spans="1:5" ht="33.75" customHeight="1" x14ac:dyDescent="0.25">
      <c r="A20" s="136"/>
      <c r="B20" s="137"/>
      <c r="C20" s="86">
        <v>147965</v>
      </c>
      <c r="D20" s="87">
        <v>205563.17</v>
      </c>
      <c r="E20" s="93">
        <v>54616.17</v>
      </c>
    </row>
    <row r="21" spans="1:5" ht="29.25" customHeight="1" x14ac:dyDescent="0.2">
      <c r="A21" s="147"/>
      <c r="B21" s="148"/>
      <c r="C21" s="148"/>
      <c r="D21" s="148"/>
      <c r="E21" s="149"/>
    </row>
    <row r="22" spans="1:5" ht="24.95" customHeight="1" x14ac:dyDescent="0.25">
      <c r="A22" s="105" t="s">
        <v>24</v>
      </c>
      <c r="B22" s="106"/>
      <c r="C22" s="106"/>
      <c r="D22" s="106"/>
      <c r="E22" s="94">
        <f>C20+D20+E20</f>
        <v>408144.34</v>
      </c>
    </row>
    <row r="23" spans="1:5" ht="24.95" customHeight="1" x14ac:dyDescent="0.2">
      <c r="A23" s="138" t="s">
        <v>26</v>
      </c>
      <c r="B23" s="139"/>
      <c r="C23" s="139"/>
      <c r="D23" s="140"/>
      <c r="E23" s="95">
        <v>43360</v>
      </c>
    </row>
    <row r="24" spans="1:5" ht="24.95" customHeight="1" x14ac:dyDescent="0.2">
      <c r="A24" s="138" t="s">
        <v>27</v>
      </c>
      <c r="B24" s="139"/>
      <c r="C24" s="139"/>
      <c r="D24" s="140"/>
      <c r="E24" s="95">
        <v>34000</v>
      </c>
    </row>
    <row r="25" spans="1:5" ht="24.95" customHeight="1" x14ac:dyDescent="0.2">
      <c r="A25" s="138" t="s">
        <v>39</v>
      </c>
      <c r="B25" s="139"/>
      <c r="C25" s="139"/>
      <c r="D25" s="140"/>
      <c r="E25" s="95">
        <v>3050</v>
      </c>
    </row>
    <row r="26" spans="1:5" ht="24.95" customHeight="1" x14ac:dyDescent="0.2">
      <c r="A26" s="141" t="s">
        <v>28</v>
      </c>
      <c r="B26" s="142"/>
      <c r="C26" s="142"/>
      <c r="D26" s="143"/>
      <c r="E26" s="96">
        <v>157466.1</v>
      </c>
    </row>
    <row r="27" spans="1:5" ht="24.95" customHeight="1" x14ac:dyDescent="0.2">
      <c r="A27" s="144" t="s">
        <v>29</v>
      </c>
      <c r="B27" s="145"/>
      <c r="C27" s="145"/>
      <c r="D27" s="146"/>
      <c r="E27" s="97">
        <v>0</v>
      </c>
    </row>
    <row r="28" spans="1:5" ht="24.95" customHeight="1" x14ac:dyDescent="0.25">
      <c r="A28" s="105" t="s">
        <v>25</v>
      </c>
      <c r="B28" s="106"/>
      <c r="C28" s="106"/>
      <c r="D28" s="106"/>
      <c r="E28" s="94">
        <f>SUM(E23:E27)</f>
        <v>237876.1</v>
      </c>
    </row>
    <row r="29" spans="1:5" ht="24.95" customHeight="1" thickBot="1" x14ac:dyDescent="0.3">
      <c r="A29" s="129" t="s">
        <v>30</v>
      </c>
      <c r="B29" s="130"/>
      <c r="C29" s="130"/>
      <c r="D29" s="131"/>
      <c r="E29" s="98">
        <f>E17-E22</f>
        <v>0</v>
      </c>
    </row>
    <row r="30" spans="1:5" ht="24.95" customHeight="1" x14ac:dyDescent="0.2">
      <c r="A30" s="74"/>
      <c r="B30" s="73"/>
      <c r="C30" s="78"/>
      <c r="D30" s="78"/>
      <c r="E30" s="29"/>
    </row>
    <row r="31" spans="1:5" x14ac:dyDescent="0.2">
      <c r="A31" s="74"/>
      <c r="B31" s="73"/>
      <c r="C31" s="74"/>
      <c r="D31" s="74"/>
      <c r="E31" s="74"/>
    </row>
    <row r="32" spans="1:5" x14ac:dyDescent="0.2">
      <c r="A32" s="74"/>
      <c r="B32" s="73"/>
      <c r="C32" s="74"/>
      <c r="D32" s="74"/>
      <c r="E32" s="74"/>
    </row>
  </sheetData>
  <sheetProtection selectLockedCells="1" selectUnlockedCells="1"/>
  <mergeCells count="21">
    <mergeCell ref="A17:D17"/>
    <mergeCell ref="A29:D29"/>
    <mergeCell ref="A18:B20"/>
    <mergeCell ref="A22:D22"/>
    <mergeCell ref="A28:D28"/>
    <mergeCell ref="A23:D23"/>
    <mergeCell ref="A26:D26"/>
    <mergeCell ref="A27:D27"/>
    <mergeCell ref="A24:D24"/>
    <mergeCell ref="A21:E21"/>
    <mergeCell ref="A25:D25"/>
    <mergeCell ref="A1:E4"/>
    <mergeCell ref="A5:E5"/>
    <mergeCell ref="A16:E16"/>
    <mergeCell ref="A12:B14"/>
    <mergeCell ref="A11:D11"/>
    <mergeCell ref="A6:D6"/>
    <mergeCell ref="A7:D7"/>
    <mergeCell ref="A8:D8"/>
    <mergeCell ref="A9:E9"/>
    <mergeCell ref="A10:E10"/>
  </mergeCells>
  <pageMargins left="0.47244094488188981" right="0.35433070866141736" top="0.98425196850393704" bottom="1.0236220472440944" header="0.59" footer="0.78740157480314965"/>
  <pageSetup paperSize="9" orientation="portrait" useFirstPageNumber="1" verticalDpi="300" r:id="rId1"/>
  <headerFooter alignWithMargins="0">
    <oddHeader>&amp;C&amp;"Arial,Negrito"&amp;16ASSISTENCIA ESTUDANTIL-2016 - FONTE 100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ASSISTÊNCIA ESTUDANTIL - 2016</vt:lpstr>
      <vt:lpstr>'ASSISTÊNCIA ESTUDANTIL - 2016'!Area_de_impressao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Oldeney</dc:creator>
  <cp:lastModifiedBy>Oldeney</cp:lastModifiedBy>
  <cp:lastPrinted>2016-09-23T14:25:00Z</cp:lastPrinted>
  <dcterms:created xsi:type="dcterms:W3CDTF">2015-08-13T15:02:59Z</dcterms:created>
  <dcterms:modified xsi:type="dcterms:W3CDTF">2016-09-23T14:25:03Z</dcterms:modified>
</cp:coreProperties>
</file>